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1" activeTab="5"/>
  </bookViews>
  <sheets>
    <sheet name="B1 - kobiet" sheetId="1" r:id="rId1"/>
    <sheet name="B1 - mężczyzn" sheetId="2" r:id="rId2"/>
    <sheet name="B2 - kobiet" sheetId="3" r:id="rId3"/>
    <sheet name="B2 - mężczyzn" sheetId="4" r:id="rId4"/>
    <sheet name="B3 - kobiet" sheetId="5" r:id="rId5"/>
    <sheet name="B3 - mężczyzn" sheetId="6" r:id="rId6"/>
  </sheets>
  <definedNames/>
  <calcPr fullCalcOnLoad="1"/>
</workbook>
</file>

<file path=xl/sharedStrings.xml><?xml version="1.0" encoding="utf-8"?>
<sst xmlns="http://schemas.openxmlformats.org/spreadsheetml/2006/main" count="278" uniqueCount="127">
  <si>
    <t>B1 - kobiet</t>
  </si>
  <si>
    <t>Lp.</t>
  </si>
  <si>
    <t>Nazwisko i imię</t>
  </si>
  <si>
    <t>Klub</t>
  </si>
  <si>
    <t>B2 - mężczyzn</t>
  </si>
  <si>
    <t>B3 - kobiet</t>
  </si>
  <si>
    <t>B3 - mężczyzn</t>
  </si>
  <si>
    <t>Średnia</t>
  </si>
  <si>
    <t>NAZWA ZAWODÓW</t>
  </si>
  <si>
    <t>Organizator</t>
  </si>
  <si>
    <t>Strike</t>
  </si>
  <si>
    <t>Gra 1</t>
  </si>
  <si>
    <t>Gra 2</t>
  </si>
  <si>
    <t>Gra 3</t>
  </si>
  <si>
    <t>Gra 4</t>
  </si>
  <si>
    <t>Gra 5</t>
  </si>
  <si>
    <t>Gra 6</t>
  </si>
  <si>
    <t>Wynik</t>
  </si>
  <si>
    <t>B2 - kobiet</t>
  </si>
  <si>
    <t>B1 - mężczyźni</t>
  </si>
  <si>
    <t>Sędzia Główny</t>
  </si>
  <si>
    <t>Stowarzyszenie CROSS</t>
  </si>
  <si>
    <t>Współorganizator</t>
  </si>
  <si>
    <t>Stowarzyszenie POGÓRZE</t>
  </si>
  <si>
    <t>Bożena Walat</t>
  </si>
  <si>
    <t>Jan Kawecki</t>
  </si>
  <si>
    <t>Salomea Walkowiak</t>
  </si>
  <si>
    <t>Barbara Szypuła</t>
  </si>
  <si>
    <t>Teresa Wyszogrodzka</t>
  </si>
  <si>
    <t>Łucja Grochowska-Pilzek</t>
  </si>
  <si>
    <t>Zbigniew Strzelecki</t>
  </si>
  <si>
    <t>Marek Betka</t>
  </si>
  <si>
    <t>Tadeusz Kolbusz</t>
  </si>
  <si>
    <t>Stanisław Chmura</t>
  </si>
  <si>
    <t>"Podkarpacie" Przemyśl</t>
  </si>
  <si>
    <t>Piotr Dynda</t>
  </si>
  <si>
    <t>Lidia Markiewicz</t>
  </si>
  <si>
    <t>Ewa Szlachtowska</t>
  </si>
  <si>
    <t>Janusz Jeleń</t>
  </si>
  <si>
    <t>Żaneta Babska</t>
  </si>
  <si>
    <t>Mariusz Kozyra</t>
  </si>
  <si>
    <t>Mariusz Podpora</t>
  </si>
  <si>
    <t>Krzysztof Tarkowski</t>
  </si>
  <si>
    <t>Marian Szwedo</t>
  </si>
  <si>
    <t>Dariusz Mirecki</t>
  </si>
  <si>
    <t>Halina Trela</t>
  </si>
  <si>
    <t>Janina Ociesała</t>
  </si>
  <si>
    <t>Jolanta Lewandowska</t>
  </si>
  <si>
    <t>Grzegorz Nowak</t>
  </si>
  <si>
    <t>Stanisław Odulinski</t>
  </si>
  <si>
    <t>Leszek Pacut</t>
  </si>
  <si>
    <t>"Hetman" Lublin</t>
  </si>
  <si>
    <t>Elżbieta Malinowska</t>
  </si>
  <si>
    <t>Marian Jankowski</t>
  </si>
  <si>
    <t>"Cross"Opole</t>
  </si>
  <si>
    <t>Jan Ochałek</t>
  </si>
  <si>
    <t>Maria Webert</t>
  </si>
  <si>
    <t>Krystyna Micek</t>
  </si>
  <si>
    <t>Witold Pankau</t>
  </si>
  <si>
    <t xml:space="preserve"> OGÓLNOPOLSKI TURNIEJ W BOWLINGU
TARNÓW 12 - 15.05.2022 R.</t>
  </si>
  <si>
    <t>Karolina Rzepa</t>
  </si>
  <si>
    <t>"Łuczniczka" Bydgoszcz</t>
  </si>
  <si>
    <t>Magdalena Rataj</t>
  </si>
  <si>
    <t>Regina Szczypiorska</t>
  </si>
  <si>
    <t>"Morena"Iława</t>
  </si>
  <si>
    <t>Katarzyna Świątek</t>
  </si>
  <si>
    <t>Renata Domin</t>
  </si>
  <si>
    <t>Teresa Stach</t>
  </si>
  <si>
    <t>"WiM" Olsztyn</t>
  </si>
  <si>
    <t>Zdzisława Siejca</t>
  </si>
  <si>
    <t>"Jutrzenka" Częstochowa</t>
  </si>
  <si>
    <t>Irena Henisz</t>
  </si>
  <si>
    <t>Grzegorz Lisińki</t>
  </si>
  <si>
    <t>"Pionek" Włocławek</t>
  </si>
  <si>
    <t>Franciszek Kała</t>
  </si>
  <si>
    <t>"Jutrzenka"Częstochowa</t>
  </si>
  <si>
    <t>Lesław Domin</t>
  </si>
  <si>
    <t>"Atut"Nysa</t>
  </si>
  <si>
    <t>"Syrenka" Warszawa</t>
  </si>
  <si>
    <t>"Pogórze" Tarnów</t>
  </si>
  <si>
    <t>Danuta Odulińska</t>
  </si>
  <si>
    <t>Beata Craścina</t>
  </si>
  <si>
    <t>Janian Matusiewicz</t>
  </si>
  <si>
    <t>"Pionek"Włocławek</t>
  </si>
  <si>
    <t>Małgorzta Strelczuk</t>
  </si>
  <si>
    <t>"Zryw" Słupsk</t>
  </si>
  <si>
    <t>Magdalena Palamar</t>
  </si>
  <si>
    <t>Bernadetta Kozioł</t>
  </si>
  <si>
    <t>"W Labiryncie" Chorzów</t>
  </si>
  <si>
    <t>Monika Mazur</t>
  </si>
  <si>
    <t>Aleksandra Lewandowska</t>
  </si>
  <si>
    <t>"Syrenka"Warszawa</t>
  </si>
  <si>
    <t>Ilona Kraśnicka</t>
  </si>
  <si>
    <t>"Pionek"Bielsko Biała</t>
  </si>
  <si>
    <t>Renata Pawełczak</t>
  </si>
  <si>
    <t>Ryszard Lewandowski</t>
  </si>
  <si>
    <t>Zbigniew Matuszek</t>
  </si>
  <si>
    <t>Wojciech Puchacz</t>
  </si>
  <si>
    <t>"Morena" Iława</t>
  </si>
  <si>
    <t>Szymon Rękawek</t>
  </si>
  <si>
    <t>"Cross"Radom</t>
  </si>
  <si>
    <t>Marcin Siudowski</t>
  </si>
  <si>
    <t>"Pionek" Bielsko Biała</t>
  </si>
  <si>
    <t>Bogdan Skibicki</t>
  </si>
  <si>
    <t>Jarosław Przygodziński</t>
  </si>
  <si>
    <t>Ryszard Skrobis</t>
  </si>
  <si>
    <t>Tadeusz Siejca</t>
  </si>
  <si>
    <t>Krzysztof Marciński</t>
  </si>
  <si>
    <t>kontuzja</t>
  </si>
  <si>
    <t>Dorota Kurek</t>
  </si>
  <si>
    <t>"Ikar"Lublin</t>
  </si>
  <si>
    <t>Małgorzata Kowalczyk</t>
  </si>
  <si>
    <t>Marcin Binkuś</t>
  </si>
  <si>
    <t>Paweł Lonc</t>
  </si>
  <si>
    <t>Dariusz Mądro</t>
  </si>
  <si>
    <t>Jace Nogaj</t>
  </si>
  <si>
    <t>Ireneusz Stankiewicz</t>
  </si>
  <si>
    <t>Zdzisław Mądry</t>
  </si>
  <si>
    <t>Krzysztof Staniec</t>
  </si>
  <si>
    <t>Krzysztof Paszyna</t>
  </si>
  <si>
    <t>Robert Okręglicki</t>
  </si>
  <si>
    <t>"KoMar" Piekary Śląskie</t>
  </si>
  <si>
    <t>Albert Sordyl</t>
  </si>
  <si>
    <t>Marian Gręzak</t>
  </si>
  <si>
    <t>"Omega"Łódź</t>
  </si>
  <si>
    <t>Andrzej Tecmer</t>
  </si>
  <si>
    <t>Jan Zieliński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</si>
</sst>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1"/>
      <color indexed="8"/>
      <name val="Czcionka tekstu podstawowego"/>
      <family val="2"/>
    </font>
    <font>
      <sz val="10"/>
      <name val="Arial"/>
      <family val="0"/>
    </font>
    <font>
      <b/>
      <sz val="8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4"/>
      <color indexed="8"/>
      <name val="Georgia"/>
      <family val="1"/>
    </font>
    <font>
      <sz val="11"/>
      <color indexed="8"/>
      <name val="Georgia"/>
      <family val="1"/>
    </font>
    <font>
      <i/>
      <sz val="11"/>
      <color indexed="8"/>
      <name val="Georgia"/>
      <family val="1"/>
    </font>
    <font>
      <sz val="14"/>
      <color indexed="8"/>
      <name val="Georgia"/>
      <family val="1"/>
    </font>
    <font>
      <b/>
      <i/>
      <sz val="14"/>
      <color indexed="8"/>
      <name val="Georgia"/>
      <family val="1"/>
    </font>
    <font>
      <b/>
      <sz val="16"/>
      <color indexed="8"/>
      <name val="Georgia"/>
      <family val="1"/>
    </font>
    <font>
      <sz val="14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1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rgb="FFFF0000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66" fontId="7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6" fontId="7" fillId="0" borderId="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66" fontId="7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166" fontId="4" fillId="0" borderId="12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66" fontId="0" fillId="0" borderId="0" xfId="0" applyNumberFormat="1" applyFont="1" applyAlignment="1">
      <alignment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vertical="top"/>
    </xf>
    <xf numFmtId="0" fontId="4" fillId="0" borderId="23" xfId="0" applyFont="1" applyBorder="1" applyAlignment="1">
      <alignment horizontal="justify" vertical="top"/>
    </xf>
    <xf numFmtId="0" fontId="4" fillId="0" borderId="23" xfId="0" applyFont="1" applyBorder="1" applyAlignment="1">
      <alignment horizontal="center" vertical="top"/>
    </xf>
    <xf numFmtId="166" fontId="4" fillId="0" borderId="24" xfId="0" applyNumberFormat="1" applyFont="1" applyBorder="1" applyAlignment="1">
      <alignment horizontal="center" vertical="top"/>
    </xf>
    <xf numFmtId="0" fontId="7" fillId="0" borderId="25" xfId="0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25" xfId="0" applyFont="1" applyBorder="1" applyAlignment="1">
      <alignment horizontal="center" vertical="top" wrapText="1"/>
    </xf>
    <xf numFmtId="166" fontId="7" fillId="0" borderId="27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left" vertical="top" wrapText="1" indent="1"/>
    </xf>
    <xf numFmtId="0" fontId="4" fillId="0" borderId="28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66" fontId="4" fillId="0" borderId="24" xfId="0" applyNumberFormat="1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166" fontId="7" fillId="0" borderId="27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 vertical="top" wrapText="1"/>
    </xf>
    <xf numFmtId="166" fontId="7" fillId="0" borderId="33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left" vertical="center"/>
    </xf>
    <xf numFmtId="0" fontId="7" fillId="0" borderId="32" xfId="0" applyFon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166" fontId="7" fillId="0" borderId="33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top" wrapText="1"/>
    </xf>
    <xf numFmtId="166" fontId="7" fillId="0" borderId="37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/>
    </xf>
    <xf numFmtId="0" fontId="4" fillId="0" borderId="43" xfId="0" applyFont="1" applyBorder="1" applyAlignment="1">
      <alignment horizontal="center" vertical="top" wrapText="1"/>
    </xf>
    <xf numFmtId="0" fontId="7" fillId="0" borderId="44" xfId="0" applyFont="1" applyFill="1" applyBorder="1" applyAlignment="1">
      <alignment/>
    </xf>
    <xf numFmtId="0" fontId="10" fillId="0" borderId="44" xfId="0" applyFont="1" applyFill="1" applyBorder="1" applyAlignment="1">
      <alignment horizontal="center"/>
    </xf>
    <xf numFmtId="0" fontId="4" fillId="0" borderId="44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166" fontId="7" fillId="0" borderId="45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/>
    </xf>
    <xf numFmtId="0" fontId="10" fillId="0" borderId="4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7" fillId="0" borderId="48" xfId="0" applyFont="1" applyBorder="1" applyAlignment="1">
      <alignment horizontal="center" vertical="top" wrapText="1"/>
    </xf>
    <xf numFmtId="166" fontId="7" fillId="0" borderId="49" xfId="0" applyNumberFormat="1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166" fontId="4" fillId="0" borderId="27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166" fontId="4" fillId="0" borderId="16" xfId="0" applyNumberFormat="1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166" fontId="4" fillId="0" borderId="52" xfId="0" applyNumberFormat="1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56" xfId="0" applyFont="1" applyBorder="1" applyAlignment="1">
      <alignment horizontal="center"/>
    </xf>
    <xf numFmtId="0" fontId="7" fillId="0" borderId="44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56" xfId="0" applyFont="1" applyFill="1" applyBorder="1" applyAlignment="1">
      <alignment horizontal="center"/>
    </xf>
    <xf numFmtId="0" fontId="4" fillId="0" borderId="57" xfId="0" applyFont="1" applyBorder="1" applyAlignment="1">
      <alignment horizontal="center" vertical="top" wrapText="1"/>
    </xf>
    <xf numFmtId="0" fontId="7" fillId="0" borderId="58" xfId="0" applyFont="1" applyFill="1" applyBorder="1" applyAlignment="1">
      <alignment horizontal="center"/>
    </xf>
    <xf numFmtId="0" fontId="7" fillId="0" borderId="44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0">
      <selection activeCell="A19" sqref="A19:L19"/>
    </sheetView>
  </sheetViews>
  <sheetFormatPr defaultColWidth="8.796875" defaultRowHeight="14.25"/>
  <cols>
    <col min="1" max="1" width="7.19921875" style="0" customWidth="1"/>
    <col min="2" max="2" width="25.09765625" style="7" customWidth="1"/>
    <col min="3" max="3" width="28.69921875" style="0" customWidth="1"/>
    <col min="4" max="10" width="6.59765625" style="0" customWidth="1"/>
    <col min="11" max="11" width="5.19921875" style="0" customWidth="1"/>
    <col min="12" max="12" width="9.19921875" style="2" customWidth="1"/>
  </cols>
  <sheetData>
    <row r="1" ht="12.75" customHeight="1">
      <c r="L1"/>
    </row>
    <row r="2" spans="1:12" ht="13.5" customHeight="1">
      <c r="A2" s="5"/>
      <c r="C2" s="139" t="s">
        <v>59</v>
      </c>
      <c r="D2" s="139"/>
      <c r="E2" s="139"/>
      <c r="F2" s="139"/>
      <c r="G2" s="139"/>
      <c r="H2" s="139"/>
      <c r="I2" s="139"/>
      <c r="J2" s="139"/>
      <c r="K2" s="139"/>
      <c r="L2" s="3"/>
    </row>
    <row r="3" spans="1:12" ht="12.75" customHeight="1">
      <c r="A3" s="5"/>
      <c r="C3" s="139"/>
      <c r="D3" s="139"/>
      <c r="E3" s="139"/>
      <c r="F3" s="139"/>
      <c r="G3" s="139"/>
      <c r="H3" s="139"/>
      <c r="I3" s="139"/>
      <c r="J3" s="139"/>
      <c r="K3" s="139"/>
      <c r="L3" s="3"/>
    </row>
    <row r="4" spans="1:12" ht="36.75" customHeight="1" thickBot="1">
      <c r="A4" s="6"/>
      <c r="B4" s="8"/>
      <c r="C4" s="140"/>
      <c r="D4" s="140"/>
      <c r="E4" s="140"/>
      <c r="F4" s="140"/>
      <c r="G4" s="140"/>
      <c r="H4" s="140"/>
      <c r="I4" s="140"/>
      <c r="J4" s="140"/>
      <c r="K4" s="140"/>
      <c r="L4" s="4"/>
    </row>
    <row r="5" spans="1:12" ht="33" customHeight="1" thickTop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3"/>
    </row>
    <row r="6" spans="1:12" ht="18.75" thickBot="1">
      <c r="A6" s="137" t="s">
        <v>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 ht="36" customHeight="1">
      <c r="A7" s="76" t="s">
        <v>1</v>
      </c>
      <c r="B7" s="77" t="s">
        <v>2</v>
      </c>
      <c r="C7" s="77" t="s">
        <v>3</v>
      </c>
      <c r="D7" s="78" t="s">
        <v>11</v>
      </c>
      <c r="E7" s="78" t="s">
        <v>12</v>
      </c>
      <c r="F7" s="78" t="s">
        <v>13</v>
      </c>
      <c r="G7" s="78" t="s">
        <v>14</v>
      </c>
      <c r="H7" s="78" t="s">
        <v>15</v>
      </c>
      <c r="I7" s="78" t="s">
        <v>16</v>
      </c>
      <c r="J7" s="78" t="s">
        <v>17</v>
      </c>
      <c r="K7" s="78" t="s">
        <v>10</v>
      </c>
      <c r="L7" s="79" t="s">
        <v>7</v>
      </c>
    </row>
    <row r="8" spans="1:12" ht="21.75" customHeight="1">
      <c r="A8" s="83">
        <v>1</v>
      </c>
      <c r="B8" s="129" t="s">
        <v>60</v>
      </c>
      <c r="C8" s="74" t="s">
        <v>61</v>
      </c>
      <c r="D8" s="73">
        <v>128</v>
      </c>
      <c r="E8" s="73">
        <v>127</v>
      </c>
      <c r="F8" s="73">
        <v>111</v>
      </c>
      <c r="G8" s="73">
        <v>97</v>
      </c>
      <c r="H8" s="73">
        <v>130</v>
      </c>
      <c r="I8" s="75">
        <v>125</v>
      </c>
      <c r="J8" s="90">
        <f>D8+E8+F8+G8+H8+I8</f>
        <v>718</v>
      </c>
      <c r="K8" s="71">
        <v>7</v>
      </c>
      <c r="L8" s="84">
        <f>SUM(J8/6)</f>
        <v>119.66666666666667</v>
      </c>
    </row>
    <row r="9" spans="1:12" ht="21.75" customHeight="1">
      <c r="A9" s="83">
        <v>2</v>
      </c>
      <c r="B9" s="129" t="s">
        <v>62</v>
      </c>
      <c r="C9" s="74" t="s">
        <v>61</v>
      </c>
      <c r="D9" s="73">
        <v>97</v>
      </c>
      <c r="E9" s="73">
        <v>73</v>
      </c>
      <c r="F9" s="73">
        <v>95</v>
      </c>
      <c r="G9" s="75">
        <v>93</v>
      </c>
      <c r="H9" s="73">
        <v>93</v>
      </c>
      <c r="I9" s="73">
        <v>96</v>
      </c>
      <c r="J9" s="90">
        <f>D9+E9+F9+G9+H9+I9</f>
        <v>547</v>
      </c>
      <c r="K9" s="71">
        <v>3</v>
      </c>
      <c r="L9" s="84">
        <f>SUM(J9/6)</f>
        <v>91.16666666666667</v>
      </c>
    </row>
    <row r="10" spans="1:12" ht="21.75" customHeight="1">
      <c r="A10" s="130">
        <v>3</v>
      </c>
      <c r="B10" s="131" t="s">
        <v>63</v>
      </c>
      <c r="C10" s="136" t="s">
        <v>64</v>
      </c>
      <c r="D10" s="127">
        <v>59</v>
      </c>
      <c r="E10" s="127">
        <v>66</v>
      </c>
      <c r="F10" s="127">
        <v>115</v>
      </c>
      <c r="G10" s="128">
        <v>85</v>
      </c>
      <c r="H10" s="127">
        <v>118</v>
      </c>
      <c r="I10" s="127">
        <v>84</v>
      </c>
      <c r="J10" s="90">
        <f aca="true" t="shared" si="0" ref="J10:J15">D10+E10+F10+G10+H10+I10</f>
        <v>527</v>
      </c>
      <c r="K10" s="111">
        <v>5</v>
      </c>
      <c r="L10" s="84">
        <f aca="true" t="shared" si="1" ref="L10:L16">SUM(J10/6)</f>
        <v>87.83333333333333</v>
      </c>
    </row>
    <row r="11" spans="1:12" ht="21.75" customHeight="1">
      <c r="A11" s="130">
        <v>4</v>
      </c>
      <c r="B11" s="129" t="s">
        <v>27</v>
      </c>
      <c r="C11" s="74" t="s">
        <v>121</v>
      </c>
      <c r="D11" s="127">
        <v>85</v>
      </c>
      <c r="E11" s="127">
        <v>77</v>
      </c>
      <c r="F11" s="127">
        <v>70</v>
      </c>
      <c r="G11" s="128">
        <v>121</v>
      </c>
      <c r="H11" s="127">
        <v>63</v>
      </c>
      <c r="I11" s="127">
        <v>90</v>
      </c>
      <c r="J11" s="90">
        <f t="shared" si="0"/>
        <v>506</v>
      </c>
      <c r="K11" s="111">
        <v>2</v>
      </c>
      <c r="L11" s="84">
        <f t="shared" si="1"/>
        <v>84.33333333333333</v>
      </c>
    </row>
    <row r="12" spans="1:12" ht="21.75" customHeight="1">
      <c r="A12" s="130">
        <v>5</v>
      </c>
      <c r="B12" s="131" t="s">
        <v>65</v>
      </c>
      <c r="C12" s="136" t="s">
        <v>61</v>
      </c>
      <c r="D12" s="127">
        <v>78</v>
      </c>
      <c r="E12" s="127">
        <v>69</v>
      </c>
      <c r="F12" s="127">
        <v>80</v>
      </c>
      <c r="G12" s="128">
        <v>83</v>
      </c>
      <c r="H12" s="127">
        <v>93</v>
      </c>
      <c r="I12" s="127">
        <v>102</v>
      </c>
      <c r="J12" s="90">
        <f t="shared" si="0"/>
        <v>505</v>
      </c>
      <c r="K12" s="111">
        <v>6</v>
      </c>
      <c r="L12" s="84">
        <f t="shared" si="1"/>
        <v>84.16666666666667</v>
      </c>
    </row>
    <row r="13" spans="1:12" ht="21.75" customHeight="1">
      <c r="A13" s="130">
        <v>6</v>
      </c>
      <c r="B13" s="131" t="s">
        <v>66</v>
      </c>
      <c r="C13" s="136" t="s">
        <v>61</v>
      </c>
      <c r="D13" s="127">
        <v>95</v>
      </c>
      <c r="E13" s="127">
        <v>68</v>
      </c>
      <c r="F13" s="127">
        <v>72</v>
      </c>
      <c r="G13" s="128">
        <v>88</v>
      </c>
      <c r="H13" s="127">
        <v>79</v>
      </c>
      <c r="I13" s="127">
        <v>96</v>
      </c>
      <c r="J13" s="90">
        <f t="shared" si="0"/>
        <v>498</v>
      </c>
      <c r="K13" s="111">
        <v>3</v>
      </c>
      <c r="L13" s="84">
        <f t="shared" si="1"/>
        <v>83</v>
      </c>
    </row>
    <row r="14" spans="1:12" ht="21.75" customHeight="1">
      <c r="A14" s="130">
        <v>7</v>
      </c>
      <c r="B14" s="131" t="s">
        <v>67</v>
      </c>
      <c r="C14" s="136" t="s">
        <v>68</v>
      </c>
      <c r="D14" s="127">
        <v>84</v>
      </c>
      <c r="E14" s="127">
        <v>85</v>
      </c>
      <c r="F14" s="127">
        <v>80</v>
      </c>
      <c r="G14" s="128">
        <v>73</v>
      </c>
      <c r="H14" s="127">
        <v>77</v>
      </c>
      <c r="I14" s="127">
        <v>59</v>
      </c>
      <c r="J14" s="90">
        <f t="shared" si="0"/>
        <v>458</v>
      </c>
      <c r="K14" s="111">
        <v>0</v>
      </c>
      <c r="L14" s="84">
        <f t="shared" si="1"/>
        <v>76.33333333333333</v>
      </c>
    </row>
    <row r="15" spans="1:12" ht="21.75" customHeight="1">
      <c r="A15" s="130">
        <v>8</v>
      </c>
      <c r="B15" s="131" t="s">
        <v>69</v>
      </c>
      <c r="C15" s="136" t="s">
        <v>70</v>
      </c>
      <c r="D15" s="127">
        <v>94</v>
      </c>
      <c r="E15" s="127">
        <v>68</v>
      </c>
      <c r="F15" s="127">
        <v>62</v>
      </c>
      <c r="G15" s="128">
        <v>75</v>
      </c>
      <c r="H15" s="127">
        <v>59</v>
      </c>
      <c r="I15" s="127">
        <v>82</v>
      </c>
      <c r="J15" s="90">
        <f t="shared" si="0"/>
        <v>440</v>
      </c>
      <c r="K15" s="111">
        <v>5</v>
      </c>
      <c r="L15" s="84">
        <f t="shared" si="1"/>
        <v>73.33333333333333</v>
      </c>
    </row>
    <row r="16" spans="1:12" ht="21.75" customHeight="1">
      <c r="A16" s="130">
        <v>9</v>
      </c>
      <c r="B16" s="131" t="s">
        <v>71</v>
      </c>
      <c r="C16" s="136" t="s">
        <v>64</v>
      </c>
      <c r="D16" s="127">
        <v>69</v>
      </c>
      <c r="E16" s="127">
        <v>64</v>
      </c>
      <c r="F16" s="127">
        <v>43</v>
      </c>
      <c r="G16" s="128">
        <v>48</v>
      </c>
      <c r="H16" s="127">
        <v>98</v>
      </c>
      <c r="I16" s="127">
        <v>48</v>
      </c>
      <c r="J16" s="90">
        <f>D16+E16+F16+G16+H16+I16</f>
        <v>370</v>
      </c>
      <c r="K16" s="111">
        <v>3</v>
      </c>
      <c r="L16" s="84">
        <f t="shared" si="1"/>
        <v>61.666666666666664</v>
      </c>
    </row>
    <row r="17" spans="1:12" ht="21.75" customHeight="1" thickBot="1">
      <c r="A17" s="85">
        <v>10</v>
      </c>
      <c r="B17" s="132" t="s">
        <v>26</v>
      </c>
      <c r="C17" s="92" t="s">
        <v>79</v>
      </c>
      <c r="D17" s="86">
        <v>56</v>
      </c>
      <c r="E17" s="86">
        <v>63</v>
      </c>
      <c r="F17" s="86">
        <v>42</v>
      </c>
      <c r="G17" s="87">
        <v>68</v>
      </c>
      <c r="H17" s="86">
        <v>62</v>
      </c>
      <c r="I17" s="86">
        <v>55</v>
      </c>
      <c r="J17" s="91">
        <f>D17+E17+F17+G17+H17+I17</f>
        <v>346</v>
      </c>
      <c r="K17" s="88">
        <v>1</v>
      </c>
      <c r="L17" s="89">
        <f>SUM(J17/6)</f>
        <v>57.666666666666664</v>
      </c>
    </row>
    <row r="18" spans="1:12" ht="21.75" customHeight="1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2"/>
    </row>
    <row r="19" spans="1:12" ht="21.7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</row>
    <row r="20" spans="1:12" ht="14.25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2"/>
    </row>
    <row r="21" spans="1:12" ht="14.25">
      <c r="A21" s="10"/>
      <c r="B21" s="11"/>
      <c r="C21" s="10"/>
      <c r="D21" s="10"/>
      <c r="E21" s="10"/>
      <c r="F21" s="10"/>
      <c r="J21" s="10"/>
      <c r="K21" s="10"/>
      <c r="L21" s="12"/>
    </row>
    <row r="22" spans="1:12" ht="14.25">
      <c r="A22" s="10"/>
      <c r="B22" s="10" t="s">
        <v>9</v>
      </c>
      <c r="D22" s="10"/>
      <c r="E22" s="10"/>
      <c r="F22" s="10"/>
      <c r="J22" s="10" t="s">
        <v>20</v>
      </c>
      <c r="K22" s="10"/>
      <c r="L22" s="10"/>
    </row>
    <row r="23" spans="1:12" ht="14.25">
      <c r="A23" s="10"/>
      <c r="B23" t="s">
        <v>21</v>
      </c>
      <c r="C23" s="10"/>
      <c r="D23" s="10"/>
      <c r="E23" s="10"/>
      <c r="F23" s="10"/>
      <c r="J23" s="10"/>
      <c r="K23" s="10"/>
      <c r="L23" s="10"/>
    </row>
    <row r="24" spans="2:12" ht="14.25">
      <c r="B24"/>
      <c r="J24" s="10" t="s">
        <v>58</v>
      </c>
      <c r="K24" s="10"/>
      <c r="L24" s="10"/>
    </row>
    <row r="25" spans="2:12" ht="14.25">
      <c r="B25" t="s">
        <v>22</v>
      </c>
      <c r="L25"/>
    </row>
    <row r="26" spans="2:12" ht="14.25">
      <c r="B26" t="s">
        <v>23</v>
      </c>
      <c r="J26" s="10"/>
      <c r="L26"/>
    </row>
  </sheetData>
  <sheetProtection selectLockedCells="1" selectUnlockedCells="1"/>
  <mergeCells count="3">
    <mergeCell ref="A6:L6"/>
    <mergeCell ref="A19:L19"/>
    <mergeCell ref="C2:K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0">
      <selection activeCell="C12" sqref="C12"/>
    </sheetView>
  </sheetViews>
  <sheetFormatPr defaultColWidth="8.796875" defaultRowHeight="14.25"/>
  <cols>
    <col min="1" max="1" width="7.19921875" style="0" customWidth="1"/>
    <col min="2" max="2" width="28.69921875" style="0" customWidth="1"/>
    <col min="3" max="3" width="35.19921875" style="0" customWidth="1"/>
    <col min="4" max="10" width="6.59765625" style="0" customWidth="1"/>
    <col min="11" max="11" width="7.19921875" style="0" customWidth="1"/>
    <col min="12" max="12" width="9.09765625" style="2" customWidth="1"/>
  </cols>
  <sheetData>
    <row r="1" ht="12.75" customHeight="1">
      <c r="L1"/>
    </row>
    <row r="2" spans="1:12" ht="13.5" customHeight="1">
      <c r="A2" s="5"/>
      <c r="B2" s="5"/>
      <c r="C2" s="139" t="s">
        <v>59</v>
      </c>
      <c r="D2" s="139"/>
      <c r="E2" s="139"/>
      <c r="F2" s="139"/>
      <c r="G2" s="139"/>
      <c r="H2" s="139"/>
      <c r="I2" s="139"/>
      <c r="J2" s="139"/>
      <c r="K2" s="139"/>
      <c r="L2" s="3"/>
    </row>
    <row r="3" spans="1:12" ht="14.25" customHeight="1">
      <c r="A3" s="5"/>
      <c r="B3" s="5"/>
      <c r="C3" s="139"/>
      <c r="D3" s="139"/>
      <c r="E3" s="139"/>
      <c r="F3" s="139"/>
      <c r="G3" s="139"/>
      <c r="H3" s="139"/>
      <c r="I3" s="139"/>
      <c r="J3" s="139"/>
      <c r="K3" s="139"/>
      <c r="L3" s="3"/>
    </row>
    <row r="4" spans="1:12" ht="35.25" customHeight="1" thickBot="1">
      <c r="A4" s="6"/>
      <c r="B4" s="6"/>
      <c r="C4" s="140"/>
      <c r="D4" s="140"/>
      <c r="E4" s="140"/>
      <c r="F4" s="140"/>
      <c r="G4" s="140"/>
      <c r="H4" s="140"/>
      <c r="I4" s="140"/>
      <c r="J4" s="140"/>
      <c r="K4" s="140"/>
      <c r="L4" s="4"/>
    </row>
    <row r="5" spans="1:12" ht="10.5" customHeight="1" thickTop="1">
      <c r="A5" s="14"/>
      <c r="B5" s="14"/>
      <c r="C5" s="9"/>
      <c r="D5" s="9"/>
      <c r="E5" s="9"/>
      <c r="F5" s="9"/>
      <c r="G5" s="9"/>
      <c r="H5" s="9"/>
      <c r="I5" s="9"/>
      <c r="J5" s="9"/>
      <c r="K5" s="9"/>
      <c r="L5" s="3"/>
    </row>
    <row r="6" spans="1:12" ht="18.75" thickBot="1">
      <c r="A6" s="137" t="s">
        <v>19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 ht="36.75" customHeight="1">
      <c r="A7" s="76" t="s">
        <v>1</v>
      </c>
      <c r="B7" s="82" t="s">
        <v>2</v>
      </c>
      <c r="C7" s="82" t="s">
        <v>3</v>
      </c>
      <c r="D7" s="78" t="s">
        <v>11</v>
      </c>
      <c r="E7" s="78" t="s">
        <v>12</v>
      </c>
      <c r="F7" s="78" t="s">
        <v>13</v>
      </c>
      <c r="G7" s="78" t="s">
        <v>14</v>
      </c>
      <c r="H7" s="78" t="s">
        <v>15</v>
      </c>
      <c r="I7" s="78" t="s">
        <v>16</v>
      </c>
      <c r="J7" s="78" t="s">
        <v>17</v>
      </c>
      <c r="K7" s="78" t="s">
        <v>10</v>
      </c>
      <c r="L7" s="79" t="s">
        <v>7</v>
      </c>
    </row>
    <row r="8" spans="1:12" ht="21.75" customHeight="1">
      <c r="A8" s="83">
        <v>1</v>
      </c>
      <c r="B8" s="74" t="s">
        <v>33</v>
      </c>
      <c r="C8" s="74" t="s">
        <v>34</v>
      </c>
      <c r="D8" s="75">
        <v>92</v>
      </c>
      <c r="E8" s="75">
        <v>81</v>
      </c>
      <c r="F8" s="75">
        <v>85</v>
      </c>
      <c r="G8" s="75">
        <v>119</v>
      </c>
      <c r="H8" s="75">
        <v>158</v>
      </c>
      <c r="I8" s="75">
        <v>148</v>
      </c>
      <c r="J8" s="90">
        <f aca="true" t="shared" si="0" ref="J8:J15">SUM(D8:I8)</f>
        <v>683</v>
      </c>
      <c r="K8" s="71">
        <v>6</v>
      </c>
      <c r="L8" s="84">
        <f aca="true" t="shared" si="1" ref="L8:L15">SUM(J8/6)</f>
        <v>113.83333333333333</v>
      </c>
    </row>
    <row r="9" spans="1:12" ht="21.75" customHeight="1">
      <c r="A9" s="83">
        <v>2</v>
      </c>
      <c r="B9" s="74" t="s">
        <v>41</v>
      </c>
      <c r="C9" s="74" t="s">
        <v>78</v>
      </c>
      <c r="D9" s="75">
        <v>95</v>
      </c>
      <c r="E9" s="75">
        <v>87</v>
      </c>
      <c r="F9" s="75">
        <v>121</v>
      </c>
      <c r="G9" s="75">
        <v>134</v>
      </c>
      <c r="H9" s="75">
        <v>111</v>
      </c>
      <c r="I9" s="75">
        <v>109</v>
      </c>
      <c r="J9" s="90">
        <f t="shared" si="0"/>
        <v>657</v>
      </c>
      <c r="K9" s="71">
        <v>8</v>
      </c>
      <c r="L9" s="84">
        <f t="shared" si="1"/>
        <v>109.5</v>
      </c>
    </row>
    <row r="10" spans="1:12" ht="21.75" customHeight="1">
      <c r="A10" s="83">
        <v>3</v>
      </c>
      <c r="B10" s="74" t="s">
        <v>25</v>
      </c>
      <c r="C10" s="74" t="s">
        <v>79</v>
      </c>
      <c r="D10" s="75">
        <v>108</v>
      </c>
      <c r="E10" s="75">
        <v>104</v>
      </c>
      <c r="F10" s="75">
        <v>111</v>
      </c>
      <c r="G10" s="75">
        <v>99</v>
      </c>
      <c r="H10" s="75">
        <v>108</v>
      </c>
      <c r="I10" s="75">
        <v>96</v>
      </c>
      <c r="J10" s="90">
        <f t="shared" si="0"/>
        <v>626</v>
      </c>
      <c r="K10" s="71">
        <v>6</v>
      </c>
      <c r="L10" s="84">
        <f t="shared" si="1"/>
        <v>104.33333333333333</v>
      </c>
    </row>
    <row r="11" spans="1:12" ht="21.75" customHeight="1">
      <c r="A11" s="83">
        <v>4</v>
      </c>
      <c r="B11" s="74" t="s">
        <v>72</v>
      </c>
      <c r="C11" s="74" t="s">
        <v>73</v>
      </c>
      <c r="D11" s="75">
        <v>87</v>
      </c>
      <c r="E11" s="75">
        <v>101</v>
      </c>
      <c r="F11" s="75">
        <v>128</v>
      </c>
      <c r="G11" s="75">
        <v>86</v>
      </c>
      <c r="H11" s="75">
        <v>104</v>
      </c>
      <c r="I11" s="75">
        <v>90</v>
      </c>
      <c r="J11" s="90">
        <f t="shared" si="0"/>
        <v>596</v>
      </c>
      <c r="K11" s="71">
        <v>6</v>
      </c>
      <c r="L11" s="84">
        <f t="shared" si="1"/>
        <v>99.33333333333333</v>
      </c>
    </row>
    <row r="12" spans="1:12" ht="21.75" customHeight="1">
      <c r="A12" s="83">
        <v>5</v>
      </c>
      <c r="B12" s="74" t="s">
        <v>74</v>
      </c>
      <c r="C12" s="74" t="s">
        <v>75</v>
      </c>
      <c r="D12" s="75">
        <v>70</v>
      </c>
      <c r="E12" s="75">
        <v>75</v>
      </c>
      <c r="F12" s="75">
        <v>142</v>
      </c>
      <c r="G12" s="75">
        <v>95</v>
      </c>
      <c r="H12" s="75">
        <v>106</v>
      </c>
      <c r="I12" s="75">
        <v>70</v>
      </c>
      <c r="J12" s="90">
        <f t="shared" si="0"/>
        <v>558</v>
      </c>
      <c r="K12" s="71">
        <v>7</v>
      </c>
      <c r="L12" s="84">
        <f t="shared" si="1"/>
        <v>93</v>
      </c>
    </row>
    <row r="13" spans="1:12" ht="21.75" customHeight="1">
      <c r="A13" s="130">
        <v>6</v>
      </c>
      <c r="B13" s="74" t="s">
        <v>42</v>
      </c>
      <c r="C13" s="74" t="s">
        <v>51</v>
      </c>
      <c r="D13" s="128">
        <v>68</v>
      </c>
      <c r="E13" s="128">
        <v>105</v>
      </c>
      <c r="F13" s="128">
        <v>84</v>
      </c>
      <c r="G13" s="128">
        <v>89</v>
      </c>
      <c r="H13" s="128">
        <v>96</v>
      </c>
      <c r="I13" s="128">
        <v>109</v>
      </c>
      <c r="J13" s="90">
        <f t="shared" si="0"/>
        <v>551</v>
      </c>
      <c r="K13" s="111">
        <v>2</v>
      </c>
      <c r="L13" s="84">
        <f t="shared" si="1"/>
        <v>91.83333333333333</v>
      </c>
    </row>
    <row r="14" spans="1:12" ht="21.75" customHeight="1">
      <c r="A14" s="130">
        <v>7</v>
      </c>
      <c r="B14" s="74" t="s">
        <v>32</v>
      </c>
      <c r="C14" s="74" t="s">
        <v>77</v>
      </c>
      <c r="D14" s="128">
        <v>87</v>
      </c>
      <c r="E14" s="128">
        <v>90</v>
      </c>
      <c r="F14" s="128">
        <v>80</v>
      </c>
      <c r="G14" s="128">
        <v>88</v>
      </c>
      <c r="H14" s="128">
        <v>101</v>
      </c>
      <c r="I14" s="128">
        <v>75</v>
      </c>
      <c r="J14" s="90">
        <f t="shared" si="0"/>
        <v>521</v>
      </c>
      <c r="K14" s="111">
        <v>4</v>
      </c>
      <c r="L14" s="84">
        <f t="shared" si="1"/>
        <v>86.83333333333333</v>
      </c>
    </row>
    <row r="15" spans="1:12" ht="21.75" customHeight="1" thickBot="1">
      <c r="A15" s="85">
        <v>8</v>
      </c>
      <c r="B15" s="92" t="s">
        <v>76</v>
      </c>
      <c r="C15" s="92" t="s">
        <v>61</v>
      </c>
      <c r="D15" s="87">
        <v>63</v>
      </c>
      <c r="E15" s="87">
        <v>63</v>
      </c>
      <c r="F15" s="87">
        <v>54</v>
      </c>
      <c r="G15" s="87">
        <v>79</v>
      </c>
      <c r="H15" s="87">
        <v>62</v>
      </c>
      <c r="I15" s="87">
        <v>86</v>
      </c>
      <c r="J15" s="91">
        <f t="shared" si="0"/>
        <v>407</v>
      </c>
      <c r="K15" s="88">
        <v>1</v>
      </c>
      <c r="L15" s="89">
        <f t="shared" si="1"/>
        <v>67.83333333333333</v>
      </c>
    </row>
    <row r="16" spans="1:12" ht="21.75" customHeight="1">
      <c r="A16" s="17"/>
      <c r="B16" s="18"/>
      <c r="C16" s="19"/>
      <c r="D16" s="20"/>
      <c r="E16" s="17"/>
      <c r="F16" s="17"/>
      <c r="G16" s="17"/>
      <c r="H16" s="17"/>
      <c r="I16" s="17"/>
      <c r="J16" s="21"/>
      <c r="K16" s="21"/>
      <c r="L16" s="22"/>
    </row>
    <row r="17" ht="21.75" customHeight="1"/>
    <row r="18" spans="1:12" ht="14.2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</row>
    <row r="19" spans="1:12" ht="13.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</row>
    <row r="20" ht="13.5" customHeight="1"/>
    <row r="22" spans="2:9" ht="14.25">
      <c r="B22" s="10" t="s">
        <v>9</v>
      </c>
      <c r="G22" s="10" t="s">
        <v>20</v>
      </c>
      <c r="H22" s="10"/>
      <c r="I22" s="10"/>
    </row>
    <row r="23" spans="2:9" ht="14.25">
      <c r="B23" t="s">
        <v>21</v>
      </c>
      <c r="G23" s="10"/>
      <c r="H23" s="10"/>
      <c r="I23" s="10"/>
    </row>
    <row r="24" spans="7:9" ht="14.25">
      <c r="G24" s="10" t="s">
        <v>58</v>
      </c>
      <c r="H24" s="10"/>
      <c r="I24" s="10"/>
    </row>
    <row r="25" ht="14.25">
      <c r="B25" t="s">
        <v>22</v>
      </c>
    </row>
    <row r="26" spans="2:7" ht="14.25">
      <c r="B26" t="s">
        <v>23</v>
      </c>
      <c r="G26" s="10"/>
    </row>
  </sheetData>
  <sheetProtection selectLockedCells="1" selectUnlockedCells="1"/>
  <mergeCells count="3">
    <mergeCell ref="A6:L6"/>
    <mergeCell ref="A18:L19"/>
    <mergeCell ref="C2:K4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1"/>
  <sheetViews>
    <sheetView zoomScalePageLayoutView="0" workbookViewId="0" topLeftCell="A16">
      <selection activeCell="C11" sqref="C11"/>
    </sheetView>
  </sheetViews>
  <sheetFormatPr defaultColWidth="8.796875" defaultRowHeight="14.25"/>
  <cols>
    <col min="1" max="1" width="5" style="0" customWidth="1"/>
    <col min="2" max="2" width="26.09765625" style="0" customWidth="1"/>
    <col min="3" max="3" width="34.69921875" style="0" customWidth="1"/>
    <col min="12" max="12" width="9.8984375" style="0" customWidth="1"/>
    <col min="14" max="14" width="9" style="2" customWidth="1"/>
  </cols>
  <sheetData>
    <row r="2" spans="1:12" ht="18" customHeight="1">
      <c r="A2" s="5"/>
      <c r="B2" s="5"/>
      <c r="C2" s="139" t="s">
        <v>59</v>
      </c>
      <c r="D2" s="139"/>
      <c r="E2" s="139"/>
      <c r="F2" s="139"/>
      <c r="G2" s="139"/>
      <c r="H2" s="139"/>
      <c r="I2" s="139"/>
      <c r="J2" s="139"/>
      <c r="K2" s="139"/>
      <c r="L2" s="3"/>
    </row>
    <row r="3" spans="1:12" ht="18" customHeight="1">
      <c r="A3" s="5"/>
      <c r="B3" s="5"/>
      <c r="C3" s="139"/>
      <c r="D3" s="139"/>
      <c r="E3" s="139"/>
      <c r="F3" s="139"/>
      <c r="G3" s="139"/>
      <c r="H3" s="139"/>
      <c r="I3" s="139"/>
      <c r="J3" s="139"/>
      <c r="K3" s="139"/>
      <c r="L3" s="3"/>
    </row>
    <row r="4" spans="1:12" ht="36" customHeight="1" thickBot="1">
      <c r="A4" s="6"/>
      <c r="B4" s="6"/>
      <c r="C4" s="140"/>
      <c r="D4" s="140"/>
      <c r="E4" s="140"/>
      <c r="F4" s="140"/>
      <c r="G4" s="140"/>
      <c r="H4" s="140"/>
      <c r="I4" s="140"/>
      <c r="J4" s="140"/>
      <c r="K4" s="140"/>
      <c r="L4" s="4"/>
    </row>
    <row r="5" spans="1:12" ht="15" thickTop="1">
      <c r="A5" s="141" t="s">
        <v>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ht="14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8.75" thickBot="1">
      <c r="A7" s="137" t="s">
        <v>18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12" ht="18">
      <c r="A8" s="61" t="s">
        <v>1</v>
      </c>
      <c r="B8" s="62" t="s">
        <v>2</v>
      </c>
      <c r="C8" s="63" t="s">
        <v>3</v>
      </c>
      <c r="D8" s="64" t="s">
        <v>11</v>
      </c>
      <c r="E8" s="64" t="s">
        <v>12</v>
      </c>
      <c r="F8" s="64" t="s">
        <v>13</v>
      </c>
      <c r="G8" s="64" t="s">
        <v>14</v>
      </c>
      <c r="H8" s="64" t="s">
        <v>15</v>
      </c>
      <c r="I8" s="64" t="s">
        <v>16</v>
      </c>
      <c r="J8" s="64" t="s">
        <v>17</v>
      </c>
      <c r="K8" s="64" t="s">
        <v>10</v>
      </c>
      <c r="L8" s="65" t="s">
        <v>7</v>
      </c>
    </row>
    <row r="9" spans="1:12" ht="18">
      <c r="A9" s="68">
        <v>1</v>
      </c>
      <c r="B9" s="66" t="s">
        <v>80</v>
      </c>
      <c r="C9" s="66" t="s">
        <v>64</v>
      </c>
      <c r="D9" s="67">
        <v>109</v>
      </c>
      <c r="E9" s="67">
        <v>159</v>
      </c>
      <c r="F9" s="67">
        <v>163</v>
      </c>
      <c r="G9" s="67">
        <v>142</v>
      </c>
      <c r="H9" s="67">
        <v>109</v>
      </c>
      <c r="I9" s="67">
        <v>104</v>
      </c>
      <c r="J9" s="90">
        <f aca="true" t="shared" si="0" ref="J9:J26">D9+E9+F9+G9+H9+I9</f>
        <v>786</v>
      </c>
      <c r="K9" s="90">
        <v>9</v>
      </c>
      <c r="L9" s="119">
        <f aca="true" t="shared" si="1" ref="L9:L26">J9/6</f>
        <v>131</v>
      </c>
    </row>
    <row r="10" spans="1:12" ht="18">
      <c r="A10" s="68">
        <v>2</v>
      </c>
      <c r="B10" s="66" t="s">
        <v>81</v>
      </c>
      <c r="C10" s="66" t="s">
        <v>51</v>
      </c>
      <c r="D10" s="67">
        <v>101</v>
      </c>
      <c r="E10" s="67">
        <v>161</v>
      </c>
      <c r="F10" s="67">
        <v>149</v>
      </c>
      <c r="G10" s="67">
        <v>133</v>
      </c>
      <c r="H10" s="67">
        <v>121</v>
      </c>
      <c r="I10" s="67">
        <v>96</v>
      </c>
      <c r="J10" s="90">
        <f t="shared" si="0"/>
        <v>761</v>
      </c>
      <c r="K10" s="90">
        <v>10</v>
      </c>
      <c r="L10" s="119">
        <f t="shared" si="1"/>
        <v>126.83333333333333</v>
      </c>
    </row>
    <row r="11" spans="1:12" ht="18">
      <c r="A11" s="68">
        <v>3</v>
      </c>
      <c r="B11" s="66" t="s">
        <v>82</v>
      </c>
      <c r="C11" s="66" t="s">
        <v>70</v>
      </c>
      <c r="D11" s="67">
        <v>111</v>
      </c>
      <c r="E11" s="67">
        <v>122</v>
      </c>
      <c r="F11" s="67">
        <v>107</v>
      </c>
      <c r="G11" s="67">
        <v>103</v>
      </c>
      <c r="H11" s="67">
        <v>150</v>
      </c>
      <c r="I11" s="67">
        <v>146</v>
      </c>
      <c r="J11" s="90">
        <f t="shared" si="0"/>
        <v>739</v>
      </c>
      <c r="K11" s="90">
        <v>6</v>
      </c>
      <c r="L11" s="119">
        <f t="shared" si="1"/>
        <v>123.16666666666667</v>
      </c>
    </row>
    <row r="12" spans="1:12" ht="18">
      <c r="A12" s="68">
        <v>4</v>
      </c>
      <c r="B12" s="66" t="s">
        <v>47</v>
      </c>
      <c r="C12" s="29" t="s">
        <v>83</v>
      </c>
      <c r="D12" s="67">
        <v>132</v>
      </c>
      <c r="E12" s="67">
        <v>138</v>
      </c>
      <c r="F12" s="67">
        <v>112</v>
      </c>
      <c r="G12" s="67">
        <v>88</v>
      </c>
      <c r="H12" s="67">
        <v>111</v>
      </c>
      <c r="I12" s="67">
        <v>113</v>
      </c>
      <c r="J12" s="90">
        <f t="shared" si="0"/>
        <v>694</v>
      </c>
      <c r="K12" s="71">
        <v>5</v>
      </c>
      <c r="L12" s="72">
        <f t="shared" si="1"/>
        <v>115.66666666666667</v>
      </c>
    </row>
    <row r="13" spans="1:12" ht="18">
      <c r="A13" s="68">
        <v>5</v>
      </c>
      <c r="B13" s="66" t="s">
        <v>37</v>
      </c>
      <c r="C13" s="66" t="s">
        <v>79</v>
      </c>
      <c r="D13" s="67">
        <v>117</v>
      </c>
      <c r="E13" s="67">
        <v>99</v>
      </c>
      <c r="F13" s="67">
        <v>110</v>
      </c>
      <c r="G13" s="67">
        <v>102</v>
      </c>
      <c r="H13" s="67">
        <v>100</v>
      </c>
      <c r="I13" s="67">
        <v>117</v>
      </c>
      <c r="J13" s="90">
        <f t="shared" si="0"/>
        <v>645</v>
      </c>
      <c r="K13" s="71">
        <v>4</v>
      </c>
      <c r="L13" s="72">
        <f t="shared" si="1"/>
        <v>107.5</v>
      </c>
    </row>
    <row r="14" spans="1:12" ht="18">
      <c r="A14" s="68">
        <v>6</v>
      </c>
      <c r="B14" s="66" t="s">
        <v>84</v>
      </c>
      <c r="C14" s="29" t="s">
        <v>85</v>
      </c>
      <c r="D14" s="67">
        <v>88</v>
      </c>
      <c r="E14" s="67">
        <v>93</v>
      </c>
      <c r="F14" s="67">
        <v>113</v>
      </c>
      <c r="G14" s="67">
        <v>109</v>
      </c>
      <c r="H14" s="67">
        <v>139</v>
      </c>
      <c r="I14" s="67">
        <v>89</v>
      </c>
      <c r="J14" s="90">
        <f t="shared" si="0"/>
        <v>631</v>
      </c>
      <c r="K14" s="71">
        <v>7</v>
      </c>
      <c r="L14" s="72">
        <f t="shared" si="1"/>
        <v>105.16666666666667</v>
      </c>
    </row>
    <row r="15" spans="1:12" ht="18">
      <c r="A15" s="68">
        <v>7</v>
      </c>
      <c r="B15" s="66" t="s">
        <v>86</v>
      </c>
      <c r="C15" s="66" t="s">
        <v>64</v>
      </c>
      <c r="D15" s="67">
        <v>124</v>
      </c>
      <c r="E15" s="67">
        <v>106</v>
      </c>
      <c r="F15" s="67">
        <v>73</v>
      </c>
      <c r="G15" s="67">
        <v>113</v>
      </c>
      <c r="H15" s="67">
        <v>114</v>
      </c>
      <c r="I15" s="67">
        <v>99</v>
      </c>
      <c r="J15" s="90">
        <f t="shared" si="0"/>
        <v>629</v>
      </c>
      <c r="K15" s="71">
        <v>8</v>
      </c>
      <c r="L15" s="72">
        <f t="shared" si="1"/>
        <v>104.83333333333333</v>
      </c>
    </row>
    <row r="16" spans="1:12" ht="18">
      <c r="A16" s="68">
        <v>8</v>
      </c>
      <c r="B16" s="66" t="s">
        <v>87</v>
      </c>
      <c r="C16" s="66" t="s">
        <v>88</v>
      </c>
      <c r="D16" s="67">
        <v>77</v>
      </c>
      <c r="E16" s="67">
        <v>80</v>
      </c>
      <c r="F16" s="67">
        <v>104</v>
      </c>
      <c r="G16" s="67">
        <v>82</v>
      </c>
      <c r="H16" s="67">
        <v>122</v>
      </c>
      <c r="I16" s="67">
        <v>76</v>
      </c>
      <c r="J16" s="90">
        <f t="shared" si="0"/>
        <v>541</v>
      </c>
      <c r="K16" s="71">
        <v>5</v>
      </c>
      <c r="L16" s="72">
        <f t="shared" si="1"/>
        <v>90.16666666666667</v>
      </c>
    </row>
    <row r="17" spans="1:12" ht="18">
      <c r="A17" s="68">
        <v>9</v>
      </c>
      <c r="B17" s="66" t="s">
        <v>89</v>
      </c>
      <c r="C17" s="66" t="s">
        <v>51</v>
      </c>
      <c r="D17" s="67">
        <v>77</v>
      </c>
      <c r="E17" s="67">
        <v>70</v>
      </c>
      <c r="F17" s="67">
        <v>85</v>
      </c>
      <c r="G17" s="67">
        <v>96</v>
      </c>
      <c r="H17" s="67">
        <v>104</v>
      </c>
      <c r="I17" s="67">
        <v>98</v>
      </c>
      <c r="J17" s="90">
        <f t="shared" si="0"/>
        <v>530</v>
      </c>
      <c r="K17" s="71">
        <v>5</v>
      </c>
      <c r="L17" s="72">
        <f t="shared" si="1"/>
        <v>88.33333333333333</v>
      </c>
    </row>
    <row r="18" spans="1:12" ht="18">
      <c r="A18" s="68">
        <v>10</v>
      </c>
      <c r="B18" s="66" t="s">
        <v>90</v>
      </c>
      <c r="C18" s="66" t="s">
        <v>64</v>
      </c>
      <c r="D18" s="67">
        <v>69</v>
      </c>
      <c r="E18" s="67">
        <v>85</v>
      </c>
      <c r="F18" s="67">
        <v>76</v>
      </c>
      <c r="G18" s="67">
        <v>84</v>
      </c>
      <c r="H18" s="67">
        <v>83</v>
      </c>
      <c r="I18" s="67">
        <v>118</v>
      </c>
      <c r="J18" s="90">
        <f t="shared" si="0"/>
        <v>515</v>
      </c>
      <c r="K18" s="71">
        <v>4</v>
      </c>
      <c r="L18" s="72">
        <f t="shared" si="1"/>
        <v>85.83333333333333</v>
      </c>
    </row>
    <row r="19" spans="1:13" ht="18">
      <c r="A19" s="68">
        <v>11</v>
      </c>
      <c r="B19" s="66" t="s">
        <v>36</v>
      </c>
      <c r="C19" s="66" t="s">
        <v>79</v>
      </c>
      <c r="D19" s="67">
        <v>94</v>
      </c>
      <c r="E19" s="67">
        <v>76</v>
      </c>
      <c r="F19" s="67">
        <v>86</v>
      </c>
      <c r="G19" s="67">
        <v>78</v>
      </c>
      <c r="H19" s="67">
        <v>99</v>
      </c>
      <c r="I19" s="67">
        <v>75</v>
      </c>
      <c r="J19" s="90">
        <f t="shared" si="0"/>
        <v>508</v>
      </c>
      <c r="K19" s="71">
        <v>3</v>
      </c>
      <c r="L19" s="72">
        <f t="shared" si="1"/>
        <v>84.66666666666667</v>
      </c>
      <c r="M19" s="70"/>
    </row>
    <row r="20" spans="1:13" ht="18">
      <c r="A20" s="68">
        <v>12</v>
      </c>
      <c r="B20" s="66" t="s">
        <v>28</v>
      </c>
      <c r="C20" s="66" t="s">
        <v>91</v>
      </c>
      <c r="D20" s="67">
        <v>93</v>
      </c>
      <c r="E20" s="67">
        <v>60</v>
      </c>
      <c r="F20" s="67">
        <v>91</v>
      </c>
      <c r="G20" s="67">
        <v>75</v>
      </c>
      <c r="H20" s="67">
        <v>83</v>
      </c>
      <c r="I20" s="67">
        <v>83</v>
      </c>
      <c r="J20" s="90">
        <f t="shared" si="0"/>
        <v>485</v>
      </c>
      <c r="K20" s="71">
        <v>2</v>
      </c>
      <c r="L20" s="72">
        <f t="shared" si="1"/>
        <v>80.83333333333333</v>
      </c>
      <c r="M20" s="70"/>
    </row>
    <row r="21" spans="1:13" ht="18">
      <c r="A21" s="68">
        <v>13</v>
      </c>
      <c r="B21" s="66" t="s">
        <v>45</v>
      </c>
      <c r="C21" s="108" t="s">
        <v>79</v>
      </c>
      <c r="D21" s="109">
        <v>78</v>
      </c>
      <c r="E21" s="109">
        <v>68</v>
      </c>
      <c r="F21" s="109">
        <v>65</v>
      </c>
      <c r="G21" s="109">
        <v>72</v>
      </c>
      <c r="H21" s="109">
        <v>93</v>
      </c>
      <c r="I21" s="109">
        <v>96</v>
      </c>
      <c r="J21" s="110">
        <f t="shared" si="0"/>
        <v>472</v>
      </c>
      <c r="K21" s="111">
        <v>4</v>
      </c>
      <c r="L21" s="112">
        <f t="shared" si="1"/>
        <v>78.66666666666667</v>
      </c>
      <c r="M21" s="70"/>
    </row>
    <row r="22" spans="1:13" ht="18">
      <c r="A22" s="68">
        <v>14</v>
      </c>
      <c r="B22" s="108" t="s">
        <v>56</v>
      </c>
      <c r="C22" s="108" t="s">
        <v>79</v>
      </c>
      <c r="D22" s="109">
        <v>70</v>
      </c>
      <c r="E22" s="109">
        <v>85</v>
      </c>
      <c r="F22" s="109">
        <v>74</v>
      </c>
      <c r="G22" s="109">
        <v>54</v>
      </c>
      <c r="H22" s="109">
        <v>85</v>
      </c>
      <c r="I22" s="109">
        <v>76</v>
      </c>
      <c r="J22" s="110">
        <f t="shared" si="0"/>
        <v>444</v>
      </c>
      <c r="K22" s="111">
        <v>6</v>
      </c>
      <c r="L22" s="112">
        <f t="shared" si="1"/>
        <v>74</v>
      </c>
      <c r="M22" s="70"/>
    </row>
    <row r="23" spans="1:13" ht="18">
      <c r="A23" s="133">
        <v>15</v>
      </c>
      <c r="B23" s="108" t="s">
        <v>57</v>
      </c>
      <c r="C23" s="108" t="s">
        <v>79</v>
      </c>
      <c r="D23" s="109">
        <v>63</v>
      </c>
      <c r="E23" s="109">
        <v>97</v>
      </c>
      <c r="F23" s="109">
        <v>73</v>
      </c>
      <c r="G23" s="109">
        <v>71</v>
      </c>
      <c r="H23" s="109">
        <v>52</v>
      </c>
      <c r="I23" s="109">
        <v>72</v>
      </c>
      <c r="J23" s="110">
        <f t="shared" si="0"/>
        <v>428</v>
      </c>
      <c r="K23" s="111">
        <v>1</v>
      </c>
      <c r="L23" s="112">
        <f t="shared" si="1"/>
        <v>71.33333333333333</v>
      </c>
      <c r="M23" s="70"/>
    </row>
    <row r="24" spans="1:13" ht="18">
      <c r="A24" s="133">
        <v>16</v>
      </c>
      <c r="B24" s="108" t="s">
        <v>92</v>
      </c>
      <c r="C24" s="108" t="s">
        <v>88</v>
      </c>
      <c r="D24" s="109">
        <v>77</v>
      </c>
      <c r="E24" s="109">
        <v>90</v>
      </c>
      <c r="F24" s="109">
        <v>70</v>
      </c>
      <c r="G24" s="109">
        <v>57</v>
      </c>
      <c r="H24" s="109">
        <v>64</v>
      </c>
      <c r="I24" s="109">
        <v>61</v>
      </c>
      <c r="J24" s="110">
        <f t="shared" si="0"/>
        <v>419</v>
      </c>
      <c r="K24" s="111">
        <v>0</v>
      </c>
      <c r="L24" s="112">
        <f t="shared" si="1"/>
        <v>69.83333333333333</v>
      </c>
      <c r="M24" s="70"/>
    </row>
    <row r="25" spans="1:13" ht="18.75" thickBot="1">
      <c r="A25" s="133">
        <v>17</v>
      </c>
      <c r="B25" s="93" t="s">
        <v>46</v>
      </c>
      <c r="C25" s="108" t="s">
        <v>93</v>
      </c>
      <c r="D25" s="109">
        <v>49</v>
      </c>
      <c r="E25" s="109">
        <v>54</v>
      </c>
      <c r="F25" s="109">
        <v>80</v>
      </c>
      <c r="G25" s="109">
        <v>53</v>
      </c>
      <c r="H25" s="109">
        <v>43</v>
      </c>
      <c r="I25" s="109">
        <v>45</v>
      </c>
      <c r="J25" s="110">
        <f t="shared" si="0"/>
        <v>324</v>
      </c>
      <c r="K25" s="111">
        <v>1</v>
      </c>
      <c r="L25" s="112">
        <f t="shared" si="1"/>
        <v>54</v>
      </c>
      <c r="M25" s="70"/>
    </row>
    <row r="26" spans="1:12" ht="18" customHeight="1" thickBot="1">
      <c r="A26" s="120">
        <v>18</v>
      </c>
      <c r="B26" s="93" t="s">
        <v>94</v>
      </c>
      <c r="C26" s="93" t="s">
        <v>64</v>
      </c>
      <c r="D26" s="94">
        <v>57</v>
      </c>
      <c r="E26" s="94">
        <v>37</v>
      </c>
      <c r="F26" s="94">
        <v>54</v>
      </c>
      <c r="G26" s="94">
        <v>35</v>
      </c>
      <c r="H26" s="94">
        <v>27</v>
      </c>
      <c r="I26" s="94">
        <v>63</v>
      </c>
      <c r="J26" s="91">
        <f t="shared" si="0"/>
        <v>273</v>
      </c>
      <c r="K26" s="88">
        <v>0</v>
      </c>
      <c r="L26" s="95">
        <f t="shared" si="1"/>
        <v>45.5</v>
      </c>
    </row>
    <row r="27" spans="1:12" ht="18">
      <c r="A27" s="31"/>
      <c r="B27" s="32"/>
      <c r="C27" s="32"/>
      <c r="D27" s="31"/>
      <c r="E27" s="31"/>
      <c r="F27" s="31"/>
      <c r="G27" s="31"/>
      <c r="H27" s="31"/>
      <c r="I27" s="40"/>
      <c r="J27" s="21"/>
      <c r="K27" s="21"/>
      <c r="L27" s="33"/>
    </row>
    <row r="28" ht="14.25">
      <c r="L28" s="1"/>
    </row>
    <row r="29" spans="2:12" ht="14.25"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</row>
    <row r="30" spans="1:12" ht="14.25">
      <c r="A30" s="44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</row>
    <row r="31" ht="14.25">
      <c r="L31" s="1"/>
    </row>
    <row r="32" spans="2:12" ht="14.25">
      <c r="B32" s="10" t="s">
        <v>9</v>
      </c>
      <c r="L32" s="1"/>
    </row>
    <row r="33" spans="2:12" ht="14.25">
      <c r="B33" t="s">
        <v>21</v>
      </c>
      <c r="J33" s="10" t="s">
        <v>20</v>
      </c>
      <c r="K33" s="10"/>
      <c r="L33" s="10"/>
    </row>
    <row r="34" spans="10:12" ht="14.25">
      <c r="J34" s="10"/>
      <c r="K34" s="10"/>
      <c r="L34" s="10"/>
    </row>
    <row r="35" spans="2:12" ht="14.25">
      <c r="B35" t="s">
        <v>22</v>
      </c>
      <c r="J35" s="10" t="s">
        <v>58</v>
      </c>
      <c r="K35" s="10"/>
      <c r="L35" s="10"/>
    </row>
    <row r="36" ht="14.25">
      <c r="B36" t="s">
        <v>23</v>
      </c>
    </row>
    <row r="37" ht="14.25">
      <c r="J37" s="10"/>
    </row>
    <row r="38" ht="14.25">
      <c r="L38" s="1"/>
    </row>
    <row r="39" ht="14.25">
      <c r="L39" s="1"/>
    </row>
    <row r="40" ht="14.25">
      <c r="L40" s="1"/>
    </row>
    <row r="41" ht="14.25">
      <c r="L41" s="1"/>
    </row>
    <row r="42" ht="14.25">
      <c r="L42" s="1"/>
    </row>
    <row r="43" ht="14.25">
      <c r="L43" s="1"/>
    </row>
    <row r="44" ht="14.25">
      <c r="L44" s="1"/>
    </row>
    <row r="45" ht="14.25">
      <c r="L45" s="1"/>
    </row>
    <row r="46" ht="14.25">
      <c r="L46" s="1"/>
    </row>
    <row r="47" ht="14.25">
      <c r="L47" s="1"/>
    </row>
    <row r="48" ht="14.25">
      <c r="L48" s="1"/>
    </row>
    <row r="49" ht="14.25">
      <c r="L49" s="1"/>
    </row>
    <row r="50" ht="14.25">
      <c r="L50" s="1"/>
    </row>
    <row r="51" ht="14.25">
      <c r="L51" s="1"/>
    </row>
  </sheetData>
  <sheetProtection selectLockedCells="1" selectUnlockedCells="1"/>
  <mergeCells count="4">
    <mergeCell ref="C2:K4"/>
    <mergeCell ref="A5:L5"/>
    <mergeCell ref="A7:L7"/>
    <mergeCell ref="B29:L30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9">
      <selection activeCell="C20" sqref="C20"/>
    </sheetView>
  </sheetViews>
  <sheetFormatPr defaultColWidth="8.796875" defaultRowHeight="14.25"/>
  <cols>
    <col min="1" max="1" width="5.19921875" style="45" customWidth="1"/>
    <col min="2" max="2" width="23.69921875" style="45" customWidth="1"/>
    <col min="3" max="3" width="27.8984375" style="45" customWidth="1"/>
    <col min="4" max="4" width="5.69921875" style="45" customWidth="1"/>
    <col min="5" max="5" width="6.19921875" style="45" customWidth="1"/>
    <col min="6" max="6" width="5.59765625" style="45" customWidth="1"/>
    <col min="7" max="8" width="5.69921875" style="45" customWidth="1"/>
    <col min="9" max="9" width="6" style="45" customWidth="1"/>
    <col min="10" max="10" width="8.19921875" style="45" customWidth="1"/>
    <col min="11" max="11" width="5.69921875" style="45" customWidth="1"/>
    <col min="12" max="12" width="9.69921875" style="60" customWidth="1"/>
    <col min="13" max="16384" width="8.69921875" style="45" customWidth="1"/>
  </cols>
  <sheetData>
    <row r="1" ht="12.75" customHeight="1">
      <c r="L1" s="45"/>
    </row>
    <row r="2" spans="1:12" ht="13.5" customHeight="1">
      <c r="A2" s="46"/>
      <c r="B2" s="46"/>
      <c r="C2" s="139" t="s">
        <v>59</v>
      </c>
      <c r="D2" s="139"/>
      <c r="E2" s="139"/>
      <c r="F2" s="139"/>
      <c r="G2" s="139"/>
      <c r="H2" s="139"/>
      <c r="I2" s="139"/>
      <c r="J2" s="139"/>
      <c r="K2" s="139"/>
      <c r="L2" s="47"/>
    </row>
    <row r="3" spans="1:12" ht="14.25" customHeight="1">
      <c r="A3" s="46"/>
      <c r="B3" s="46"/>
      <c r="C3" s="139"/>
      <c r="D3" s="139"/>
      <c r="E3" s="139"/>
      <c r="F3" s="139"/>
      <c r="G3" s="139"/>
      <c r="H3" s="139"/>
      <c r="I3" s="139"/>
      <c r="J3" s="139"/>
      <c r="K3" s="139"/>
      <c r="L3" s="47"/>
    </row>
    <row r="4" spans="1:12" ht="37.5" customHeight="1" thickBot="1">
      <c r="A4" s="48"/>
      <c r="B4" s="48"/>
      <c r="C4" s="140"/>
      <c r="D4" s="140"/>
      <c r="E4" s="140"/>
      <c r="F4" s="140"/>
      <c r="G4" s="140"/>
      <c r="H4" s="140"/>
      <c r="I4" s="140"/>
      <c r="J4" s="140"/>
      <c r="K4" s="140"/>
      <c r="L4" s="49"/>
    </row>
    <row r="5" spans="1:12" ht="15" customHeight="1" thickTop="1">
      <c r="A5" s="144" t="s">
        <v>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ht="1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5" customHeight="1" thickBot="1">
      <c r="A7" s="142" t="s">
        <v>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2" ht="38.25" customHeight="1" thickBot="1">
      <c r="A8" s="69" t="s">
        <v>1</v>
      </c>
      <c r="B8" s="51" t="s">
        <v>2</v>
      </c>
      <c r="C8" s="52"/>
      <c r="D8" s="53" t="s">
        <v>11</v>
      </c>
      <c r="E8" s="53" t="s">
        <v>12</v>
      </c>
      <c r="F8" s="53" t="s">
        <v>13</v>
      </c>
      <c r="G8" s="53" t="s">
        <v>14</v>
      </c>
      <c r="H8" s="53" t="s">
        <v>15</v>
      </c>
      <c r="I8" s="101" t="s">
        <v>16</v>
      </c>
      <c r="J8" s="103" t="s">
        <v>17</v>
      </c>
      <c r="K8" s="102" t="s">
        <v>10</v>
      </c>
      <c r="L8" s="54" t="s">
        <v>7</v>
      </c>
    </row>
    <row r="9" spans="1:12" ht="21.75" customHeight="1">
      <c r="A9" s="34">
        <v>1</v>
      </c>
      <c r="B9" s="27" t="s">
        <v>40</v>
      </c>
      <c r="C9" s="27" t="s">
        <v>51</v>
      </c>
      <c r="D9" s="28">
        <v>170</v>
      </c>
      <c r="E9" s="28">
        <v>167</v>
      </c>
      <c r="F9" s="28">
        <v>180</v>
      </c>
      <c r="G9" s="28">
        <v>156</v>
      </c>
      <c r="H9" s="28">
        <v>127</v>
      </c>
      <c r="I9" s="42">
        <v>156</v>
      </c>
      <c r="J9" s="104">
        <f aca="true" t="shared" si="0" ref="J9:J27">SUM(D9:I9)</f>
        <v>956</v>
      </c>
      <c r="K9" s="80">
        <v>18</v>
      </c>
      <c r="L9" s="121">
        <f aca="true" t="shared" si="1" ref="L9:L26">J9/6</f>
        <v>159.33333333333334</v>
      </c>
    </row>
    <row r="10" spans="1:12" ht="21.75" customHeight="1">
      <c r="A10" s="34">
        <v>2</v>
      </c>
      <c r="B10" s="29" t="s">
        <v>35</v>
      </c>
      <c r="C10" s="29" t="s">
        <v>34</v>
      </c>
      <c r="D10" s="39">
        <v>116</v>
      </c>
      <c r="E10" s="39">
        <v>190</v>
      </c>
      <c r="F10" s="39">
        <v>136</v>
      </c>
      <c r="G10" s="39">
        <v>181</v>
      </c>
      <c r="H10" s="39">
        <v>113</v>
      </c>
      <c r="I10" s="41">
        <v>141</v>
      </c>
      <c r="J10" s="104">
        <f t="shared" si="0"/>
        <v>877</v>
      </c>
      <c r="K10" s="81">
        <v>14</v>
      </c>
      <c r="L10" s="121">
        <f t="shared" si="1"/>
        <v>146.16666666666666</v>
      </c>
    </row>
    <row r="11" spans="1:12" ht="21.75" customHeight="1">
      <c r="A11" s="34">
        <v>3</v>
      </c>
      <c r="B11" s="29" t="s">
        <v>96</v>
      </c>
      <c r="C11" s="29" t="s">
        <v>34</v>
      </c>
      <c r="D11" s="39">
        <v>139</v>
      </c>
      <c r="E11" s="39">
        <v>140</v>
      </c>
      <c r="F11" s="39">
        <v>145</v>
      </c>
      <c r="G11" s="39">
        <v>135</v>
      </c>
      <c r="H11" s="39">
        <v>127</v>
      </c>
      <c r="I11" s="41">
        <v>153</v>
      </c>
      <c r="J11" s="104">
        <f t="shared" si="0"/>
        <v>839</v>
      </c>
      <c r="K11" s="81">
        <v>15</v>
      </c>
      <c r="L11" s="121">
        <f t="shared" si="1"/>
        <v>139.83333333333334</v>
      </c>
    </row>
    <row r="12" spans="1:12" ht="21.75" customHeight="1">
      <c r="A12" s="34">
        <v>4</v>
      </c>
      <c r="B12" s="29" t="s">
        <v>97</v>
      </c>
      <c r="C12" s="29" t="s">
        <v>77</v>
      </c>
      <c r="D12" s="39">
        <v>167</v>
      </c>
      <c r="E12" s="39">
        <v>118</v>
      </c>
      <c r="F12" s="39">
        <v>132</v>
      </c>
      <c r="G12" s="39">
        <v>160</v>
      </c>
      <c r="H12" s="39">
        <v>129</v>
      </c>
      <c r="I12" s="41">
        <v>122</v>
      </c>
      <c r="J12" s="104">
        <f t="shared" si="0"/>
        <v>828</v>
      </c>
      <c r="K12" s="81">
        <v>15</v>
      </c>
      <c r="L12" s="35">
        <f t="shared" si="1"/>
        <v>138</v>
      </c>
    </row>
    <row r="13" spans="1:12" ht="21.75" customHeight="1">
      <c r="A13" s="34">
        <v>5</v>
      </c>
      <c r="B13" s="29" t="s">
        <v>38</v>
      </c>
      <c r="C13" s="29" t="s">
        <v>98</v>
      </c>
      <c r="D13" s="39">
        <v>151</v>
      </c>
      <c r="E13" s="39">
        <v>159</v>
      </c>
      <c r="F13" s="39">
        <v>112</v>
      </c>
      <c r="G13" s="39">
        <v>134</v>
      </c>
      <c r="H13" s="39">
        <v>108</v>
      </c>
      <c r="I13" s="41">
        <v>112</v>
      </c>
      <c r="J13" s="104">
        <f t="shared" si="0"/>
        <v>776</v>
      </c>
      <c r="K13" s="81">
        <v>4</v>
      </c>
      <c r="L13" s="35">
        <f t="shared" si="1"/>
        <v>129.33333333333334</v>
      </c>
    </row>
    <row r="14" spans="1:12" ht="21.75" customHeight="1">
      <c r="A14" s="34">
        <v>6</v>
      </c>
      <c r="B14" s="29" t="s">
        <v>99</v>
      </c>
      <c r="C14" s="29" t="s">
        <v>78</v>
      </c>
      <c r="D14" s="39">
        <v>150</v>
      </c>
      <c r="E14" s="39">
        <v>126</v>
      </c>
      <c r="F14" s="39">
        <v>136</v>
      </c>
      <c r="G14" s="39">
        <v>133</v>
      </c>
      <c r="H14" s="39">
        <v>92</v>
      </c>
      <c r="I14" s="41">
        <v>109</v>
      </c>
      <c r="J14" s="104">
        <f t="shared" si="0"/>
        <v>746</v>
      </c>
      <c r="K14" s="81">
        <v>9</v>
      </c>
      <c r="L14" s="35">
        <f t="shared" si="1"/>
        <v>124.33333333333333</v>
      </c>
    </row>
    <row r="15" spans="1:12" ht="21.75" customHeight="1">
      <c r="A15" s="34">
        <v>7</v>
      </c>
      <c r="B15" s="29" t="s">
        <v>43</v>
      </c>
      <c r="C15" s="29" t="s">
        <v>79</v>
      </c>
      <c r="D15" s="39">
        <v>136</v>
      </c>
      <c r="E15" s="39">
        <v>87</v>
      </c>
      <c r="F15" s="39">
        <v>114</v>
      </c>
      <c r="G15" s="39">
        <v>145</v>
      </c>
      <c r="H15" s="39">
        <v>143</v>
      </c>
      <c r="I15" s="41">
        <v>118</v>
      </c>
      <c r="J15" s="104">
        <f t="shared" si="0"/>
        <v>743</v>
      </c>
      <c r="K15" s="81">
        <v>11</v>
      </c>
      <c r="L15" s="35">
        <f t="shared" si="1"/>
        <v>123.83333333333333</v>
      </c>
    </row>
    <row r="16" spans="1:12" ht="21.75" customHeight="1">
      <c r="A16" s="34">
        <v>8</v>
      </c>
      <c r="B16" s="29" t="s">
        <v>44</v>
      </c>
      <c r="C16" s="29" t="s">
        <v>100</v>
      </c>
      <c r="D16" s="39">
        <v>83</v>
      </c>
      <c r="E16" s="39">
        <v>139</v>
      </c>
      <c r="F16" s="39">
        <v>126</v>
      </c>
      <c r="G16" s="39">
        <v>122</v>
      </c>
      <c r="H16" s="39">
        <v>127</v>
      </c>
      <c r="I16" s="41">
        <v>119</v>
      </c>
      <c r="J16" s="104">
        <f t="shared" si="0"/>
        <v>716</v>
      </c>
      <c r="K16" s="81">
        <v>10</v>
      </c>
      <c r="L16" s="35">
        <f t="shared" si="1"/>
        <v>119.33333333333333</v>
      </c>
    </row>
    <row r="17" spans="1:12" ht="21.75" customHeight="1">
      <c r="A17" s="34">
        <v>9</v>
      </c>
      <c r="B17" s="29" t="s">
        <v>49</v>
      </c>
      <c r="C17" s="29" t="s">
        <v>98</v>
      </c>
      <c r="D17" s="39">
        <v>131</v>
      </c>
      <c r="E17" s="39">
        <v>120</v>
      </c>
      <c r="F17" s="39">
        <v>112</v>
      </c>
      <c r="G17" s="39">
        <v>128</v>
      </c>
      <c r="H17" s="39">
        <v>117</v>
      </c>
      <c r="I17" s="41">
        <v>103</v>
      </c>
      <c r="J17" s="104">
        <f t="shared" si="0"/>
        <v>711</v>
      </c>
      <c r="K17" s="81">
        <v>10</v>
      </c>
      <c r="L17" s="35">
        <f t="shared" si="1"/>
        <v>118.5</v>
      </c>
    </row>
    <row r="18" spans="1:12" ht="21.75" customHeight="1">
      <c r="A18" s="34">
        <v>10</v>
      </c>
      <c r="B18" s="29" t="s">
        <v>101</v>
      </c>
      <c r="C18" s="29" t="s">
        <v>73</v>
      </c>
      <c r="D18" s="39">
        <v>92</v>
      </c>
      <c r="E18" s="39">
        <v>144</v>
      </c>
      <c r="F18" s="39">
        <v>103</v>
      </c>
      <c r="G18" s="39">
        <v>115</v>
      </c>
      <c r="H18" s="39">
        <v>120</v>
      </c>
      <c r="I18" s="41">
        <v>137</v>
      </c>
      <c r="J18" s="104">
        <f t="shared" si="0"/>
        <v>711</v>
      </c>
      <c r="K18" s="81">
        <v>9</v>
      </c>
      <c r="L18" s="35">
        <f t="shared" si="1"/>
        <v>118.5</v>
      </c>
    </row>
    <row r="19" spans="1:12" ht="21.75" customHeight="1">
      <c r="A19" s="34">
        <v>11</v>
      </c>
      <c r="B19" s="29" t="s">
        <v>31</v>
      </c>
      <c r="C19" s="29" t="s">
        <v>102</v>
      </c>
      <c r="D19" s="39">
        <v>78</v>
      </c>
      <c r="E19" s="39">
        <v>129</v>
      </c>
      <c r="F19" s="39">
        <v>122</v>
      </c>
      <c r="G19" s="39">
        <v>136</v>
      </c>
      <c r="H19" s="39">
        <v>101</v>
      </c>
      <c r="I19" s="41">
        <v>126</v>
      </c>
      <c r="J19" s="104">
        <f t="shared" si="0"/>
        <v>692</v>
      </c>
      <c r="K19" s="81">
        <v>4</v>
      </c>
      <c r="L19" s="35">
        <f t="shared" si="1"/>
        <v>115.33333333333333</v>
      </c>
    </row>
    <row r="20" spans="1:12" ht="21.75" customHeight="1">
      <c r="A20" s="34">
        <v>12</v>
      </c>
      <c r="B20" s="29" t="s">
        <v>103</v>
      </c>
      <c r="C20" s="29" t="s">
        <v>73</v>
      </c>
      <c r="D20" s="39">
        <v>84</v>
      </c>
      <c r="E20" s="39">
        <v>115</v>
      </c>
      <c r="F20" s="39">
        <v>106</v>
      </c>
      <c r="G20" s="39">
        <v>122</v>
      </c>
      <c r="H20" s="39">
        <v>99</v>
      </c>
      <c r="I20" s="41">
        <v>162</v>
      </c>
      <c r="J20" s="104">
        <f t="shared" si="0"/>
        <v>688</v>
      </c>
      <c r="K20" s="81">
        <v>6</v>
      </c>
      <c r="L20" s="35">
        <f t="shared" si="1"/>
        <v>114.66666666666667</v>
      </c>
    </row>
    <row r="21" spans="1:12" ht="21.75" customHeight="1">
      <c r="A21" s="34">
        <v>13</v>
      </c>
      <c r="B21" s="29" t="s">
        <v>95</v>
      </c>
      <c r="C21" s="29" t="s">
        <v>73</v>
      </c>
      <c r="D21" s="39">
        <v>106</v>
      </c>
      <c r="E21" s="39">
        <v>130</v>
      </c>
      <c r="F21" s="39">
        <v>150</v>
      </c>
      <c r="G21" s="39">
        <v>124</v>
      </c>
      <c r="H21" s="39">
        <v>98</v>
      </c>
      <c r="I21" s="41">
        <v>76</v>
      </c>
      <c r="J21" s="104">
        <f t="shared" si="0"/>
        <v>684</v>
      </c>
      <c r="K21" s="81">
        <v>5</v>
      </c>
      <c r="L21" s="35">
        <f t="shared" si="1"/>
        <v>114</v>
      </c>
    </row>
    <row r="22" spans="1:12" ht="21.75" customHeight="1">
      <c r="A22" s="34">
        <v>14</v>
      </c>
      <c r="B22" s="29" t="s">
        <v>50</v>
      </c>
      <c r="C22" s="29" t="s">
        <v>98</v>
      </c>
      <c r="D22" s="39">
        <v>92</v>
      </c>
      <c r="E22" s="39">
        <v>102</v>
      </c>
      <c r="F22" s="39">
        <v>108</v>
      </c>
      <c r="G22" s="39">
        <v>114</v>
      </c>
      <c r="H22" s="39">
        <v>103</v>
      </c>
      <c r="I22" s="41">
        <v>96</v>
      </c>
      <c r="J22" s="104">
        <f t="shared" si="0"/>
        <v>615</v>
      </c>
      <c r="K22" s="81">
        <v>7</v>
      </c>
      <c r="L22" s="35">
        <f t="shared" si="1"/>
        <v>102.5</v>
      </c>
    </row>
    <row r="23" spans="1:12" ht="21.75" customHeight="1">
      <c r="A23" s="34">
        <v>15</v>
      </c>
      <c r="B23" s="66" t="s">
        <v>104</v>
      </c>
      <c r="C23" s="29" t="s">
        <v>73</v>
      </c>
      <c r="D23" s="67">
        <v>95</v>
      </c>
      <c r="E23" s="67">
        <v>85</v>
      </c>
      <c r="F23" s="67">
        <v>72</v>
      </c>
      <c r="G23" s="67">
        <v>106</v>
      </c>
      <c r="H23" s="67">
        <v>123</v>
      </c>
      <c r="I23" s="118">
        <v>120</v>
      </c>
      <c r="J23" s="104">
        <f t="shared" si="0"/>
        <v>601</v>
      </c>
      <c r="K23" s="81">
        <v>6</v>
      </c>
      <c r="L23" s="72">
        <f t="shared" si="1"/>
        <v>100.16666666666667</v>
      </c>
    </row>
    <row r="24" spans="1:12" ht="21.75" customHeight="1">
      <c r="A24" s="34">
        <v>16</v>
      </c>
      <c r="B24" s="29" t="s">
        <v>105</v>
      </c>
      <c r="C24" s="29" t="s">
        <v>79</v>
      </c>
      <c r="D24" s="39">
        <v>84</v>
      </c>
      <c r="E24" s="39">
        <v>94</v>
      </c>
      <c r="F24" s="39">
        <v>101</v>
      </c>
      <c r="G24" s="39">
        <v>86</v>
      </c>
      <c r="H24" s="39">
        <v>119</v>
      </c>
      <c r="I24" s="41">
        <v>102</v>
      </c>
      <c r="J24" s="104">
        <f t="shared" si="0"/>
        <v>586</v>
      </c>
      <c r="K24" s="81">
        <v>5</v>
      </c>
      <c r="L24" s="35">
        <f t="shared" si="1"/>
        <v>97.66666666666667</v>
      </c>
    </row>
    <row r="25" spans="1:12" ht="21.75" customHeight="1">
      <c r="A25" s="34">
        <v>17</v>
      </c>
      <c r="B25" s="29" t="s">
        <v>106</v>
      </c>
      <c r="C25" s="29" t="s">
        <v>75</v>
      </c>
      <c r="D25" s="39">
        <v>95</v>
      </c>
      <c r="E25" s="39">
        <v>139</v>
      </c>
      <c r="F25" s="39">
        <v>100</v>
      </c>
      <c r="G25" s="39">
        <v>88</v>
      </c>
      <c r="H25" s="39">
        <v>78</v>
      </c>
      <c r="I25" s="41">
        <v>84</v>
      </c>
      <c r="J25" s="104">
        <f t="shared" si="0"/>
        <v>584</v>
      </c>
      <c r="K25" s="81">
        <v>5</v>
      </c>
      <c r="L25" s="117">
        <f t="shared" si="1"/>
        <v>97.33333333333333</v>
      </c>
    </row>
    <row r="26" spans="1:12" ht="21.75" customHeight="1">
      <c r="A26" s="34">
        <v>18</v>
      </c>
      <c r="B26" s="113" t="s">
        <v>107</v>
      </c>
      <c r="C26" s="113" t="s">
        <v>88</v>
      </c>
      <c r="D26" s="114">
        <v>60</v>
      </c>
      <c r="E26" s="114">
        <v>116</v>
      </c>
      <c r="F26" s="114">
        <v>82</v>
      </c>
      <c r="G26" s="114">
        <v>123</v>
      </c>
      <c r="H26" s="114">
        <v>74</v>
      </c>
      <c r="I26" s="115">
        <v>98</v>
      </c>
      <c r="J26" s="104">
        <f t="shared" si="0"/>
        <v>553</v>
      </c>
      <c r="K26" s="116">
        <v>5</v>
      </c>
      <c r="L26" s="72">
        <f t="shared" si="1"/>
        <v>92.16666666666667</v>
      </c>
    </row>
    <row r="27" spans="1:12" ht="21.75" customHeight="1" thickBot="1">
      <c r="A27" s="122">
        <v>19</v>
      </c>
      <c r="B27" s="96" t="s">
        <v>48</v>
      </c>
      <c r="C27" s="96" t="s">
        <v>102</v>
      </c>
      <c r="D27" s="97">
        <v>93</v>
      </c>
      <c r="E27" s="97">
        <v>108</v>
      </c>
      <c r="F27" s="97">
        <v>45</v>
      </c>
      <c r="G27" s="97">
        <v>0</v>
      </c>
      <c r="H27" s="97">
        <v>0</v>
      </c>
      <c r="I27" s="98">
        <v>0</v>
      </c>
      <c r="J27" s="134">
        <f t="shared" si="0"/>
        <v>246</v>
      </c>
      <c r="K27" s="99">
        <v>0</v>
      </c>
      <c r="L27" s="95">
        <f>J27/6</f>
        <v>41</v>
      </c>
    </row>
    <row r="28" spans="1:12" ht="21.75" customHeight="1">
      <c r="A28" s="55"/>
      <c r="B28" s="56"/>
      <c r="C28" s="56"/>
      <c r="D28" s="55"/>
      <c r="E28" s="55"/>
      <c r="F28" s="55"/>
      <c r="G28" s="55"/>
      <c r="H28" s="55"/>
      <c r="I28" s="57"/>
      <c r="J28" s="58"/>
      <c r="K28" s="58"/>
      <c r="L28" s="33" t="s">
        <v>108</v>
      </c>
    </row>
    <row r="29" ht="21.75" customHeight="1"/>
    <row r="30" spans="1:12" ht="21.75" customHeight="1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spans="1:12" ht="14.2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</row>
    <row r="32" ht="14.25" customHeight="1"/>
    <row r="34" spans="2:12" ht="14.25">
      <c r="B34" s="10" t="s">
        <v>9</v>
      </c>
      <c r="J34" s="10" t="s">
        <v>20</v>
      </c>
      <c r="K34" s="10"/>
      <c r="L34" s="59"/>
    </row>
    <row r="35" spans="2:12" ht="14.25">
      <c r="B35" t="s">
        <v>21</v>
      </c>
      <c r="J35" s="10"/>
      <c r="K35" s="10"/>
      <c r="L35" s="59"/>
    </row>
    <row r="36" spans="2:12" ht="14.25">
      <c r="B36"/>
      <c r="J36" s="10" t="s">
        <v>58</v>
      </c>
      <c r="K36" s="10"/>
      <c r="L36" s="59"/>
    </row>
    <row r="37" spans="2:12" ht="14.25">
      <c r="B37" t="s">
        <v>22</v>
      </c>
      <c r="L37" s="45"/>
    </row>
    <row r="38" spans="2:12" ht="14.25">
      <c r="B38" t="s">
        <v>23</v>
      </c>
      <c r="J38" s="59"/>
      <c r="L38" s="45"/>
    </row>
  </sheetData>
  <sheetProtection selectLockedCells="1" selectUnlockedCells="1"/>
  <mergeCells count="4">
    <mergeCell ref="A7:L7"/>
    <mergeCell ref="A30:L31"/>
    <mergeCell ref="C2:K4"/>
    <mergeCell ref="A5:L5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0">
      <selection activeCell="J16" sqref="J16"/>
    </sheetView>
  </sheetViews>
  <sheetFormatPr defaultColWidth="8.796875" defaultRowHeight="14.25"/>
  <cols>
    <col min="1" max="1" width="5.5" style="0" customWidth="1"/>
    <col min="2" max="2" width="31.69921875" style="0" customWidth="1"/>
    <col min="3" max="3" width="28.3984375" style="0" customWidth="1"/>
    <col min="4" max="9" width="6.59765625" style="0" customWidth="1"/>
    <col min="10" max="10" width="8.69921875" style="0" customWidth="1"/>
    <col min="11" max="11" width="7.3984375" style="0" customWidth="1"/>
    <col min="12" max="12" width="10.5" style="1" customWidth="1"/>
  </cols>
  <sheetData>
    <row r="1" ht="12.75" customHeight="1">
      <c r="L1"/>
    </row>
    <row r="2" spans="1:12" ht="13.5" customHeight="1">
      <c r="A2" s="5"/>
      <c r="B2" s="5"/>
      <c r="C2" s="139" t="s">
        <v>59</v>
      </c>
      <c r="D2" s="139"/>
      <c r="E2" s="139"/>
      <c r="F2" s="139"/>
      <c r="G2" s="139"/>
      <c r="H2" s="139"/>
      <c r="I2" s="139"/>
      <c r="J2" s="139"/>
      <c r="K2" s="139"/>
      <c r="L2" s="3"/>
    </row>
    <row r="3" spans="1:12" ht="14.25" customHeight="1">
      <c r="A3" s="5"/>
      <c r="B3" s="5"/>
      <c r="C3" s="139"/>
      <c r="D3" s="139"/>
      <c r="E3" s="139"/>
      <c r="F3" s="139"/>
      <c r="G3" s="139"/>
      <c r="H3" s="139"/>
      <c r="I3" s="139"/>
      <c r="J3" s="139"/>
      <c r="K3" s="139"/>
      <c r="L3" s="3"/>
    </row>
    <row r="4" spans="1:12" ht="33" customHeight="1" thickBot="1">
      <c r="A4" s="6"/>
      <c r="B4" s="6"/>
      <c r="C4" s="140"/>
      <c r="D4" s="140"/>
      <c r="E4" s="140"/>
      <c r="F4" s="140"/>
      <c r="G4" s="140"/>
      <c r="H4" s="140"/>
      <c r="I4" s="140"/>
      <c r="J4" s="140"/>
      <c r="K4" s="140"/>
      <c r="L4" s="4"/>
    </row>
    <row r="5" spans="1:12" ht="12" customHeight="1" thickTop="1">
      <c r="A5" s="141" t="s">
        <v>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ht="12" customHeight="1">
      <c r="A6" s="14"/>
      <c r="B6" s="14"/>
      <c r="C6" s="9"/>
      <c r="D6" s="9"/>
      <c r="E6" s="9"/>
      <c r="F6" s="9"/>
      <c r="G6" s="9"/>
      <c r="H6" s="9"/>
      <c r="I6" s="9"/>
      <c r="J6" s="9"/>
      <c r="K6" s="3"/>
      <c r="L6" s="3"/>
    </row>
    <row r="7" spans="1:12" ht="18.75" thickBot="1">
      <c r="A7" s="137" t="s">
        <v>5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12" ht="34.5" customHeight="1" thickBot="1">
      <c r="A8" s="37" t="s">
        <v>1</v>
      </c>
      <c r="B8" s="24" t="s">
        <v>2</v>
      </c>
      <c r="C8" s="38" t="s">
        <v>3</v>
      </c>
      <c r="D8" s="37" t="s">
        <v>11</v>
      </c>
      <c r="E8" s="23" t="s">
        <v>12</v>
      </c>
      <c r="F8" s="23" t="s">
        <v>13</v>
      </c>
      <c r="G8" s="23" t="s">
        <v>14</v>
      </c>
      <c r="H8" s="23" t="s">
        <v>15</v>
      </c>
      <c r="I8" s="23" t="s">
        <v>16</v>
      </c>
      <c r="J8" s="23" t="s">
        <v>17</v>
      </c>
      <c r="K8" s="26" t="s">
        <v>10</v>
      </c>
      <c r="L8" s="123" t="s">
        <v>7</v>
      </c>
    </row>
    <row r="9" spans="1:12" ht="21.75" customHeight="1" thickBot="1">
      <c r="A9" s="34">
        <v>1</v>
      </c>
      <c r="B9" s="29" t="s">
        <v>52</v>
      </c>
      <c r="C9" s="29" t="s">
        <v>51</v>
      </c>
      <c r="D9" s="28">
        <v>164</v>
      </c>
      <c r="E9" s="28">
        <v>149</v>
      </c>
      <c r="F9" s="28">
        <v>136</v>
      </c>
      <c r="G9" s="28">
        <v>161</v>
      </c>
      <c r="H9" s="42">
        <v>107</v>
      </c>
      <c r="I9" s="28">
        <v>113</v>
      </c>
      <c r="J9" s="105">
        <f aca="true" t="shared" si="0" ref="J9:J14">D9+E9+F9+G9+H9+I9</f>
        <v>830</v>
      </c>
      <c r="K9" s="124">
        <v>16</v>
      </c>
      <c r="L9" s="35">
        <f aca="true" t="shared" si="1" ref="L9:L14">J9/6</f>
        <v>138.33333333333334</v>
      </c>
    </row>
    <row r="10" spans="1:12" ht="21.75" customHeight="1" thickBot="1">
      <c r="A10" s="36">
        <v>2</v>
      </c>
      <c r="B10" s="29" t="s">
        <v>109</v>
      </c>
      <c r="C10" s="29" t="s">
        <v>110</v>
      </c>
      <c r="D10" s="39">
        <v>96</v>
      </c>
      <c r="E10" s="39">
        <v>137</v>
      </c>
      <c r="F10" s="39">
        <v>133</v>
      </c>
      <c r="G10" s="39">
        <v>123</v>
      </c>
      <c r="H10" s="41">
        <v>90</v>
      </c>
      <c r="I10" s="39">
        <v>155</v>
      </c>
      <c r="J10" s="105">
        <f t="shared" si="0"/>
        <v>734</v>
      </c>
      <c r="K10" s="125">
        <v>7</v>
      </c>
      <c r="L10" s="35">
        <f t="shared" si="1"/>
        <v>122.33333333333333</v>
      </c>
    </row>
    <row r="11" spans="1:12" ht="21.75" customHeight="1" thickBot="1">
      <c r="A11" s="34">
        <v>3</v>
      </c>
      <c r="B11" s="29" t="s">
        <v>24</v>
      </c>
      <c r="C11" s="29" t="s">
        <v>79</v>
      </c>
      <c r="D11" s="39">
        <v>99</v>
      </c>
      <c r="E11" s="39">
        <v>107</v>
      </c>
      <c r="F11" s="39">
        <v>100</v>
      </c>
      <c r="G11" s="39">
        <v>132</v>
      </c>
      <c r="H11" s="41">
        <v>100</v>
      </c>
      <c r="I11" s="39">
        <v>109</v>
      </c>
      <c r="J11" s="105">
        <f t="shared" si="0"/>
        <v>647</v>
      </c>
      <c r="K11" s="125">
        <v>8</v>
      </c>
      <c r="L11" s="35">
        <f t="shared" si="1"/>
        <v>107.83333333333333</v>
      </c>
    </row>
    <row r="12" spans="1:12" ht="21.75" customHeight="1" thickBot="1">
      <c r="A12" s="36">
        <v>4</v>
      </c>
      <c r="B12" s="27" t="s">
        <v>29</v>
      </c>
      <c r="C12" s="27" t="s">
        <v>70</v>
      </c>
      <c r="D12" s="39">
        <v>104</v>
      </c>
      <c r="E12" s="39">
        <v>95</v>
      </c>
      <c r="F12" s="39">
        <v>105</v>
      </c>
      <c r="G12" s="39">
        <v>123</v>
      </c>
      <c r="H12" s="41">
        <v>99</v>
      </c>
      <c r="I12" s="39">
        <v>116</v>
      </c>
      <c r="J12" s="105">
        <f t="shared" si="0"/>
        <v>642</v>
      </c>
      <c r="K12" s="125">
        <v>6</v>
      </c>
      <c r="L12" s="35">
        <f t="shared" si="1"/>
        <v>107</v>
      </c>
    </row>
    <row r="13" spans="1:12" ht="21.75" customHeight="1" thickBot="1">
      <c r="A13" s="34">
        <v>5</v>
      </c>
      <c r="B13" s="29" t="s">
        <v>111</v>
      </c>
      <c r="C13" s="29" t="s">
        <v>110</v>
      </c>
      <c r="D13" s="39">
        <v>97</v>
      </c>
      <c r="E13" s="39">
        <v>110</v>
      </c>
      <c r="F13" s="39">
        <v>90</v>
      </c>
      <c r="G13" s="39">
        <v>72</v>
      </c>
      <c r="H13" s="41">
        <v>81</v>
      </c>
      <c r="I13" s="39">
        <v>71</v>
      </c>
      <c r="J13" s="105">
        <f t="shared" si="0"/>
        <v>521</v>
      </c>
      <c r="K13" s="125">
        <v>3</v>
      </c>
      <c r="L13" s="35">
        <f t="shared" si="1"/>
        <v>86.83333333333333</v>
      </c>
    </row>
    <row r="14" spans="1:12" ht="21.75" customHeight="1" thickBot="1">
      <c r="A14" s="122">
        <v>6</v>
      </c>
      <c r="B14" s="96" t="s">
        <v>39</v>
      </c>
      <c r="C14" s="96" t="s">
        <v>85</v>
      </c>
      <c r="D14" s="97">
        <v>54</v>
      </c>
      <c r="E14" s="97">
        <v>61</v>
      </c>
      <c r="F14" s="97">
        <v>78</v>
      </c>
      <c r="G14" s="97">
        <v>98</v>
      </c>
      <c r="H14" s="98">
        <v>75</v>
      </c>
      <c r="I14" s="97">
        <v>114</v>
      </c>
      <c r="J14" s="107">
        <f t="shared" si="0"/>
        <v>480</v>
      </c>
      <c r="K14" s="126">
        <v>2</v>
      </c>
      <c r="L14" s="100">
        <f t="shared" si="1"/>
        <v>80</v>
      </c>
    </row>
    <row r="15" spans="1:12" ht="21.75" customHeight="1">
      <c r="A15" s="31"/>
      <c r="B15" s="32"/>
      <c r="C15" s="32"/>
      <c r="D15" s="43"/>
      <c r="E15" s="43"/>
      <c r="F15" s="43"/>
      <c r="G15" s="43"/>
      <c r="H15" s="43"/>
      <c r="I15" s="43"/>
      <c r="J15" s="21"/>
      <c r="K15" s="21"/>
      <c r="L15" s="33"/>
    </row>
    <row r="16" spans="2:12" ht="21.75" customHeight="1">
      <c r="B16" s="10" t="s">
        <v>9</v>
      </c>
      <c r="J16" s="10" t="s">
        <v>20</v>
      </c>
      <c r="K16" s="10"/>
      <c r="L16" s="10"/>
    </row>
    <row r="17" spans="2:12" ht="21.75" customHeight="1">
      <c r="B17" t="s">
        <v>21</v>
      </c>
      <c r="J17" s="10"/>
      <c r="K17" s="10"/>
      <c r="L17" s="10"/>
    </row>
    <row r="18" spans="10:12" ht="21.75" customHeight="1">
      <c r="J18" s="10" t="s">
        <v>58</v>
      </c>
      <c r="K18" s="10"/>
      <c r="L18" s="10"/>
    </row>
    <row r="19" spans="2:12" ht="21.75" customHeight="1">
      <c r="B19" t="s">
        <v>22</v>
      </c>
      <c r="L19"/>
    </row>
    <row r="20" spans="2:12" ht="21.75" customHeight="1">
      <c r="B20" t="s">
        <v>23</v>
      </c>
      <c r="J20" s="10"/>
      <c r="L20"/>
    </row>
    <row r="22" ht="14.25" customHeight="1"/>
  </sheetData>
  <sheetProtection selectLockedCells="1" selectUnlockedCells="1"/>
  <mergeCells count="3">
    <mergeCell ref="A7:L7"/>
    <mergeCell ref="C2:K4"/>
    <mergeCell ref="A5:L5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3"/>
  <sheetViews>
    <sheetView tabSelected="1" zoomScalePageLayoutView="0" workbookViewId="0" topLeftCell="A4">
      <selection activeCell="E27" sqref="E27"/>
    </sheetView>
  </sheetViews>
  <sheetFormatPr defaultColWidth="8.796875" defaultRowHeight="14.25"/>
  <cols>
    <col min="1" max="1" width="5.59765625" style="0" customWidth="1"/>
    <col min="2" max="2" width="27.19921875" style="0" customWidth="1"/>
    <col min="3" max="3" width="31.19921875" style="0" customWidth="1"/>
    <col min="4" max="9" width="6.59765625" style="0" customWidth="1"/>
    <col min="10" max="10" width="9.69921875" style="0" customWidth="1"/>
    <col min="11" max="11" width="8.09765625" style="0" customWidth="1"/>
    <col min="12" max="12" width="11" style="0" customWidth="1"/>
  </cols>
  <sheetData>
    <row r="2" spans="1:12" ht="12.75" customHeight="1">
      <c r="A2" s="5"/>
      <c r="B2" s="5"/>
      <c r="C2" s="139" t="s">
        <v>59</v>
      </c>
      <c r="D2" s="139"/>
      <c r="E2" s="139"/>
      <c r="F2" s="139"/>
      <c r="G2" s="139"/>
      <c r="H2" s="139"/>
      <c r="I2" s="139"/>
      <c r="J2" s="139"/>
      <c r="K2" s="139"/>
      <c r="L2" s="3"/>
    </row>
    <row r="3" spans="1:12" ht="13.5" customHeight="1">
      <c r="A3" s="5"/>
      <c r="B3" s="5"/>
      <c r="C3" s="139"/>
      <c r="D3" s="139"/>
      <c r="E3" s="139"/>
      <c r="F3" s="139"/>
      <c r="G3" s="139"/>
      <c r="H3" s="139"/>
      <c r="I3" s="139"/>
      <c r="J3" s="139"/>
      <c r="K3" s="139"/>
      <c r="L3" s="3"/>
    </row>
    <row r="4" spans="1:12" ht="40.5" customHeight="1" thickBot="1">
      <c r="A4" s="6"/>
      <c r="B4" s="6"/>
      <c r="C4" s="140"/>
      <c r="D4" s="140"/>
      <c r="E4" s="140"/>
      <c r="F4" s="140"/>
      <c r="G4" s="140"/>
      <c r="H4" s="140"/>
      <c r="I4" s="140"/>
      <c r="J4" s="140"/>
      <c r="K4" s="140"/>
      <c r="L4" s="4"/>
    </row>
    <row r="5" spans="1:12" ht="14.25" customHeight="1" thickTop="1">
      <c r="A5" s="141" t="s">
        <v>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ht="14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8.75" thickBot="1">
      <c r="A7" s="137" t="s">
        <v>6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12" ht="38.25" customHeight="1" thickBot="1">
      <c r="A8" s="37" t="s">
        <v>1</v>
      </c>
      <c r="B8" s="24" t="s">
        <v>2</v>
      </c>
      <c r="C8" s="25" t="s">
        <v>3</v>
      </c>
      <c r="D8" s="23" t="s">
        <v>11</v>
      </c>
      <c r="E8" s="23" t="s">
        <v>12</v>
      </c>
      <c r="F8" s="23" t="s">
        <v>13</v>
      </c>
      <c r="G8" s="23" t="s">
        <v>14</v>
      </c>
      <c r="H8" s="23" t="s">
        <v>15</v>
      </c>
      <c r="I8" s="23" t="s">
        <v>16</v>
      </c>
      <c r="J8" s="23" t="s">
        <v>17</v>
      </c>
      <c r="K8" s="23" t="s">
        <v>10</v>
      </c>
      <c r="L8" s="26" t="s">
        <v>7</v>
      </c>
    </row>
    <row r="9" spans="1:12" ht="21.75" customHeight="1" thickBot="1">
      <c r="A9" s="34">
        <v>1</v>
      </c>
      <c r="B9" s="27" t="s">
        <v>112</v>
      </c>
      <c r="C9" s="27" t="s">
        <v>98</v>
      </c>
      <c r="D9" s="28">
        <v>135</v>
      </c>
      <c r="E9" s="28">
        <v>176</v>
      </c>
      <c r="F9" s="28">
        <v>147</v>
      </c>
      <c r="G9" s="28">
        <v>131</v>
      </c>
      <c r="H9" s="42">
        <v>173</v>
      </c>
      <c r="I9" s="28">
        <v>150</v>
      </c>
      <c r="J9" s="105">
        <f>SUM(D9:I9)</f>
        <v>912</v>
      </c>
      <c r="K9" s="80">
        <v>15</v>
      </c>
      <c r="L9" s="35">
        <f aca="true" t="shared" si="0" ref="L9:L24">J9/6</f>
        <v>152</v>
      </c>
    </row>
    <row r="10" spans="1:12" ht="21.75" customHeight="1" thickBot="1">
      <c r="A10" s="36">
        <v>2</v>
      </c>
      <c r="B10" s="29" t="s">
        <v>113</v>
      </c>
      <c r="C10" s="29" t="s">
        <v>34</v>
      </c>
      <c r="D10" s="39">
        <v>125</v>
      </c>
      <c r="E10" s="39">
        <v>123</v>
      </c>
      <c r="F10" s="39">
        <v>155</v>
      </c>
      <c r="G10" s="39">
        <v>162</v>
      </c>
      <c r="H10" s="41">
        <v>163</v>
      </c>
      <c r="I10" s="39">
        <v>170</v>
      </c>
      <c r="J10" s="105">
        <f>D10+E10+F10+G10+H10+I10</f>
        <v>898</v>
      </c>
      <c r="K10" s="81">
        <v>9</v>
      </c>
      <c r="L10" s="35">
        <f t="shared" si="0"/>
        <v>149.66666666666666</v>
      </c>
    </row>
    <row r="11" spans="1:12" ht="21.75" customHeight="1" thickBot="1">
      <c r="A11" s="36">
        <v>3</v>
      </c>
      <c r="B11" s="29" t="s">
        <v>114</v>
      </c>
      <c r="C11" s="29" t="s">
        <v>34</v>
      </c>
      <c r="D11" s="39">
        <v>145</v>
      </c>
      <c r="E11" s="39">
        <v>181</v>
      </c>
      <c r="F11" s="39">
        <v>123</v>
      </c>
      <c r="G11" s="39">
        <v>155</v>
      </c>
      <c r="H11" s="41">
        <v>117</v>
      </c>
      <c r="I11" s="39">
        <v>139</v>
      </c>
      <c r="J11" s="105">
        <f>D11+E11+F11+G11+H11+I11</f>
        <v>860</v>
      </c>
      <c r="K11" s="81">
        <v>17</v>
      </c>
      <c r="L11" s="35">
        <f t="shared" si="0"/>
        <v>143.33333333333334</v>
      </c>
    </row>
    <row r="12" spans="1:12" ht="21.75" customHeight="1" thickBot="1">
      <c r="A12" s="34">
        <v>4</v>
      </c>
      <c r="B12" s="29" t="s">
        <v>53</v>
      </c>
      <c r="C12" s="29" t="s">
        <v>54</v>
      </c>
      <c r="D12" s="39">
        <v>165</v>
      </c>
      <c r="E12" s="39">
        <v>134</v>
      </c>
      <c r="F12" s="39">
        <v>145</v>
      </c>
      <c r="G12" s="39">
        <v>141</v>
      </c>
      <c r="H12" s="41">
        <v>95</v>
      </c>
      <c r="I12" s="39">
        <v>168</v>
      </c>
      <c r="J12" s="105">
        <f>SUM(D12:I12)</f>
        <v>848</v>
      </c>
      <c r="K12" s="81">
        <v>14</v>
      </c>
      <c r="L12" s="35">
        <f t="shared" si="0"/>
        <v>141.33333333333334</v>
      </c>
    </row>
    <row r="13" spans="1:12" ht="21.75" customHeight="1" thickBot="1">
      <c r="A13" s="36">
        <v>5</v>
      </c>
      <c r="B13" s="29" t="s">
        <v>115</v>
      </c>
      <c r="C13" s="29" t="s">
        <v>100</v>
      </c>
      <c r="D13" s="39">
        <v>127</v>
      </c>
      <c r="E13" s="39">
        <v>117</v>
      </c>
      <c r="F13" s="39">
        <v>136</v>
      </c>
      <c r="G13" s="39">
        <v>130</v>
      </c>
      <c r="H13" s="41">
        <v>136</v>
      </c>
      <c r="I13" s="39">
        <v>145</v>
      </c>
      <c r="J13" s="105">
        <f>D13+E13+F13+G13+H13+I13</f>
        <v>791</v>
      </c>
      <c r="K13" s="81">
        <v>12</v>
      </c>
      <c r="L13" s="35">
        <f t="shared" si="0"/>
        <v>131.83333333333334</v>
      </c>
    </row>
    <row r="14" spans="1:12" ht="21.75" customHeight="1" thickBot="1">
      <c r="A14" s="36">
        <v>6</v>
      </c>
      <c r="B14" s="29" t="s">
        <v>116</v>
      </c>
      <c r="C14" s="29" t="s">
        <v>85</v>
      </c>
      <c r="D14" s="39">
        <v>133</v>
      </c>
      <c r="E14" s="39">
        <v>141</v>
      </c>
      <c r="F14" s="39">
        <v>158</v>
      </c>
      <c r="G14" s="39">
        <v>121</v>
      </c>
      <c r="H14" s="41">
        <v>110</v>
      </c>
      <c r="I14" s="39">
        <v>117</v>
      </c>
      <c r="J14" s="105">
        <f>D14+E14+F14+G14+H14+I14</f>
        <v>780</v>
      </c>
      <c r="K14" s="81">
        <v>7</v>
      </c>
      <c r="L14" s="35">
        <f t="shared" si="0"/>
        <v>130</v>
      </c>
    </row>
    <row r="15" spans="1:12" ht="21.75" customHeight="1" thickBot="1">
      <c r="A15" s="34">
        <v>7</v>
      </c>
      <c r="B15" s="29" t="s">
        <v>117</v>
      </c>
      <c r="C15" s="29" t="s">
        <v>70</v>
      </c>
      <c r="D15" s="39">
        <v>124</v>
      </c>
      <c r="E15" s="39">
        <v>104</v>
      </c>
      <c r="F15" s="39">
        <v>122</v>
      </c>
      <c r="G15" s="39">
        <v>187</v>
      </c>
      <c r="H15" s="41">
        <v>102</v>
      </c>
      <c r="I15" s="39">
        <v>119</v>
      </c>
      <c r="J15" s="105">
        <f>D15+E15+F15+G15+H15+I15</f>
        <v>758</v>
      </c>
      <c r="K15" s="81">
        <v>6</v>
      </c>
      <c r="L15" s="35">
        <f t="shared" si="0"/>
        <v>126.33333333333333</v>
      </c>
    </row>
    <row r="16" spans="1:12" ht="21.75" customHeight="1" thickBot="1">
      <c r="A16" s="36">
        <v>8</v>
      </c>
      <c r="B16" s="29" t="s">
        <v>118</v>
      </c>
      <c r="C16" s="29" t="s">
        <v>70</v>
      </c>
      <c r="D16" s="39">
        <v>137</v>
      </c>
      <c r="E16" s="39">
        <v>136</v>
      </c>
      <c r="F16" s="39">
        <v>116</v>
      </c>
      <c r="G16" s="39">
        <v>138</v>
      </c>
      <c r="H16" s="41">
        <v>116</v>
      </c>
      <c r="I16" s="39">
        <v>102</v>
      </c>
      <c r="J16" s="105">
        <f>D16+E16+F16+G16+H16+I16</f>
        <v>745</v>
      </c>
      <c r="K16" s="81">
        <v>12</v>
      </c>
      <c r="L16" s="35">
        <f t="shared" si="0"/>
        <v>124.16666666666667</v>
      </c>
    </row>
    <row r="17" spans="1:12" ht="21.75" customHeight="1" thickBot="1">
      <c r="A17" s="135">
        <v>9</v>
      </c>
      <c r="B17" s="113" t="s">
        <v>119</v>
      </c>
      <c r="C17" s="113" t="s">
        <v>34</v>
      </c>
      <c r="D17" s="114">
        <v>97</v>
      </c>
      <c r="E17" s="114">
        <v>165</v>
      </c>
      <c r="F17" s="114">
        <v>122</v>
      </c>
      <c r="G17" s="114">
        <v>119</v>
      </c>
      <c r="H17" s="115">
        <v>127</v>
      </c>
      <c r="I17" s="114">
        <v>104</v>
      </c>
      <c r="J17" s="105">
        <f aca="true" t="shared" si="1" ref="J17:J23">D17+E17+F17+G17+H17+I17</f>
        <v>734</v>
      </c>
      <c r="K17" s="116">
        <v>10</v>
      </c>
      <c r="L17" s="35">
        <f t="shared" si="0"/>
        <v>122.33333333333333</v>
      </c>
    </row>
    <row r="18" spans="1:12" ht="21.75" customHeight="1" thickBot="1">
      <c r="A18" s="135">
        <v>10</v>
      </c>
      <c r="B18" s="113" t="s">
        <v>120</v>
      </c>
      <c r="C18" s="113" t="s">
        <v>121</v>
      </c>
      <c r="D18" s="114">
        <v>133</v>
      </c>
      <c r="E18" s="114">
        <v>108</v>
      </c>
      <c r="F18" s="114">
        <v>117</v>
      </c>
      <c r="G18" s="114">
        <v>105</v>
      </c>
      <c r="H18" s="115">
        <v>150</v>
      </c>
      <c r="I18" s="114">
        <v>115</v>
      </c>
      <c r="J18" s="105">
        <f t="shared" si="1"/>
        <v>728</v>
      </c>
      <c r="K18" s="116">
        <v>7</v>
      </c>
      <c r="L18" s="35">
        <f t="shared" si="0"/>
        <v>121.33333333333333</v>
      </c>
    </row>
    <row r="19" spans="1:12" ht="21.75" customHeight="1" thickBot="1">
      <c r="A19" s="135">
        <v>11</v>
      </c>
      <c r="B19" s="113" t="s">
        <v>55</v>
      </c>
      <c r="C19" s="113" t="s">
        <v>34</v>
      </c>
      <c r="D19" s="114">
        <v>118</v>
      </c>
      <c r="E19" s="114">
        <v>139</v>
      </c>
      <c r="F19" s="114">
        <v>139</v>
      </c>
      <c r="G19" s="114">
        <v>111</v>
      </c>
      <c r="H19" s="115">
        <v>88</v>
      </c>
      <c r="I19" s="114">
        <v>130</v>
      </c>
      <c r="J19" s="105">
        <f t="shared" si="1"/>
        <v>725</v>
      </c>
      <c r="K19" s="116">
        <v>6</v>
      </c>
      <c r="L19" s="35">
        <f t="shared" si="0"/>
        <v>120.83333333333333</v>
      </c>
    </row>
    <row r="20" spans="1:12" ht="21.75" customHeight="1" thickBot="1">
      <c r="A20" s="135">
        <v>12</v>
      </c>
      <c r="B20" s="113" t="s">
        <v>122</v>
      </c>
      <c r="C20" s="113" t="s">
        <v>79</v>
      </c>
      <c r="D20" s="114">
        <v>120</v>
      </c>
      <c r="E20" s="114">
        <v>106</v>
      </c>
      <c r="F20" s="114">
        <v>113</v>
      </c>
      <c r="G20" s="114">
        <v>129</v>
      </c>
      <c r="H20" s="115">
        <v>110</v>
      </c>
      <c r="I20" s="114">
        <v>123</v>
      </c>
      <c r="J20" s="105">
        <f t="shared" si="1"/>
        <v>701</v>
      </c>
      <c r="K20" s="116">
        <v>5</v>
      </c>
      <c r="L20" s="35">
        <f t="shared" si="0"/>
        <v>116.83333333333333</v>
      </c>
    </row>
    <row r="21" spans="1:12" ht="21.75" customHeight="1" thickBot="1">
      <c r="A21" s="135">
        <v>13</v>
      </c>
      <c r="B21" s="113" t="s">
        <v>123</v>
      </c>
      <c r="C21" s="113" t="s">
        <v>91</v>
      </c>
      <c r="D21" s="114">
        <v>110</v>
      </c>
      <c r="E21" s="114">
        <v>133</v>
      </c>
      <c r="F21" s="114">
        <v>126</v>
      </c>
      <c r="G21" s="114">
        <v>120</v>
      </c>
      <c r="H21" s="115">
        <v>103</v>
      </c>
      <c r="I21" s="114">
        <v>96</v>
      </c>
      <c r="J21" s="105">
        <f t="shared" si="1"/>
        <v>688</v>
      </c>
      <c r="K21" s="116">
        <v>8</v>
      </c>
      <c r="L21" s="35">
        <f t="shared" si="0"/>
        <v>114.66666666666667</v>
      </c>
    </row>
    <row r="22" spans="1:12" ht="21.75" customHeight="1" thickBot="1">
      <c r="A22" s="135">
        <v>14</v>
      </c>
      <c r="B22" s="113" t="s">
        <v>30</v>
      </c>
      <c r="C22" s="113" t="s">
        <v>124</v>
      </c>
      <c r="D22" s="114">
        <v>83</v>
      </c>
      <c r="E22" s="114">
        <v>100</v>
      </c>
      <c r="F22" s="114">
        <v>117</v>
      </c>
      <c r="G22" s="114">
        <v>97</v>
      </c>
      <c r="H22" s="115">
        <v>160</v>
      </c>
      <c r="I22" s="114">
        <v>123</v>
      </c>
      <c r="J22" s="105">
        <f t="shared" si="1"/>
        <v>680</v>
      </c>
      <c r="K22" s="116">
        <v>10</v>
      </c>
      <c r="L22" s="35">
        <f t="shared" si="0"/>
        <v>113.33333333333333</v>
      </c>
    </row>
    <row r="23" spans="1:12" ht="21.75" customHeight="1" thickBot="1">
      <c r="A23" s="135">
        <v>15</v>
      </c>
      <c r="B23" s="113" t="s">
        <v>125</v>
      </c>
      <c r="C23" s="113" t="s">
        <v>73</v>
      </c>
      <c r="D23" s="114">
        <v>112</v>
      </c>
      <c r="E23" s="114">
        <v>121</v>
      </c>
      <c r="F23" s="114">
        <v>101</v>
      </c>
      <c r="G23" s="114">
        <v>103</v>
      </c>
      <c r="H23" s="115">
        <v>100</v>
      </c>
      <c r="I23" s="114">
        <v>103</v>
      </c>
      <c r="J23" s="105">
        <f t="shared" si="1"/>
        <v>640</v>
      </c>
      <c r="K23" s="116">
        <v>4</v>
      </c>
      <c r="L23" s="35">
        <f t="shared" si="0"/>
        <v>106.66666666666667</v>
      </c>
    </row>
    <row r="24" spans="1:12" ht="21.75" customHeight="1" thickBot="1">
      <c r="A24" s="106">
        <v>16</v>
      </c>
      <c r="B24" s="96" t="s">
        <v>126</v>
      </c>
      <c r="C24" s="96" t="s">
        <v>61</v>
      </c>
      <c r="D24" s="97">
        <v>96</v>
      </c>
      <c r="E24" s="97">
        <v>78</v>
      </c>
      <c r="F24" s="97">
        <v>68</v>
      </c>
      <c r="G24" s="97">
        <v>123</v>
      </c>
      <c r="H24" s="98">
        <v>99</v>
      </c>
      <c r="I24" s="97">
        <v>105</v>
      </c>
      <c r="J24" s="107">
        <f>D24+E24+F24+G24+H24+I24</f>
        <v>569</v>
      </c>
      <c r="K24" s="99">
        <v>7</v>
      </c>
      <c r="L24" s="100">
        <f t="shared" si="0"/>
        <v>94.83333333333333</v>
      </c>
    </row>
    <row r="25" spans="1:12" ht="21.75" customHeight="1">
      <c r="A25" s="31"/>
      <c r="B25" s="32"/>
      <c r="C25" s="32"/>
      <c r="D25" s="31"/>
      <c r="E25" s="31"/>
      <c r="F25" s="31"/>
      <c r="G25" s="31"/>
      <c r="H25" s="31"/>
      <c r="I25" s="31"/>
      <c r="J25" s="21"/>
      <c r="K25" s="21"/>
      <c r="L25" s="33"/>
    </row>
    <row r="26" ht="21.75" customHeight="1"/>
    <row r="27" spans="1:12" ht="21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ht="21" customHeight="1"/>
    <row r="29" spans="2:12" ht="13.5" customHeight="1">
      <c r="B29" s="10" t="s">
        <v>9</v>
      </c>
      <c r="J29" s="10" t="s">
        <v>20</v>
      </c>
      <c r="K29" s="10"/>
      <c r="L29" s="10"/>
    </row>
    <row r="30" spans="2:12" ht="14.25">
      <c r="B30" t="s">
        <v>21</v>
      </c>
      <c r="J30" s="10"/>
      <c r="K30" s="10"/>
      <c r="L30" s="10"/>
    </row>
    <row r="31" spans="10:12" ht="14.25">
      <c r="J31" s="10" t="s">
        <v>58</v>
      </c>
      <c r="K31" s="10"/>
      <c r="L31" s="10"/>
    </row>
    <row r="32" ht="14.25">
      <c r="B32" t="s">
        <v>22</v>
      </c>
    </row>
    <row r="33" spans="2:10" ht="14.25">
      <c r="B33" t="s">
        <v>23</v>
      </c>
      <c r="J33" s="10"/>
    </row>
  </sheetData>
  <sheetProtection selectLockedCells="1" selectUnlockedCells="1"/>
  <mergeCells count="3">
    <mergeCell ref="A5:L5"/>
    <mergeCell ref="A7:L7"/>
    <mergeCell ref="C2:K4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</dc:creator>
  <cp:keywords/>
  <dc:description/>
  <cp:lastModifiedBy>Legion</cp:lastModifiedBy>
  <cp:lastPrinted>2022-05-16T14:25:45Z</cp:lastPrinted>
  <dcterms:created xsi:type="dcterms:W3CDTF">2014-09-22T08:43:07Z</dcterms:created>
  <dcterms:modified xsi:type="dcterms:W3CDTF">2022-05-16T15:41:16Z</dcterms:modified>
  <cp:category/>
  <cp:version/>
  <cp:contentType/>
  <cp:contentStatus/>
</cp:coreProperties>
</file>